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IRR Total" sheetId="1" r:id="rId1"/>
    <sheet name="IRR EUR" sheetId="2" r:id="rId2"/>
    <sheet name="IRR GBP" sheetId="3" r:id="rId3"/>
    <sheet name="IRR USD" sheetId="4" r:id="rId4"/>
    <sheet name="IRR AUD" sheetId="5" r:id="rId5"/>
    <sheet name="IRR CAD" sheetId="6" r:id="rId6"/>
    <sheet name="IRR JPY" sheetId="7" r:id="rId7"/>
    <sheet name="IRR CHF" sheetId="8" r:id="rId8"/>
    <sheet name="IRR TRL" sheetId="9" r:id="rId9"/>
    <sheet name="IRR OTHERS" sheetId="10" r:id="rId10"/>
  </sheets>
  <externalReferences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Regression_Int">1</definedName>
    <definedName name="_TAB1">#REF!</definedName>
    <definedName name="_TAB2">#REF!</definedName>
    <definedName name="_TAB3">#REF!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BANK__">#REF!</definedName>
    <definedName name="BOV">#REF!</definedName>
    <definedName name="checkMFI">#REF!</definedName>
    <definedName name="checkNCB">#REF!</definedName>
    <definedName name="CR1_">#REF!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IAB">#REF!</definedName>
    <definedName name="LOM">#REF!</definedName>
    <definedName name="MMB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4">'IRR AUD'!$C$1:$AI$67</definedName>
    <definedName name="_xlnm.Print_Area" localSheetId="5">'IRR CAD'!$C$1:$AI$67</definedName>
    <definedName name="_xlnm.Print_Area" localSheetId="7">'IRR CHF'!$C$1:$AI$67</definedName>
    <definedName name="_xlnm.Print_Area" localSheetId="1">'IRR EUR'!$C$1:$AI$67</definedName>
    <definedName name="_xlnm.Print_Area" localSheetId="2">'IRR GBP'!$C$1:$AI$67</definedName>
    <definedName name="_xlnm.Print_Area" localSheetId="6">'IRR JPY'!$C$1:$AI$67</definedName>
    <definedName name="_xlnm.Print_Area" localSheetId="9">'IRR OTHERS'!$C$1:$AI$67</definedName>
    <definedName name="_xlnm.Print_Area" localSheetId="0">'IRR Total'!$C$1:$AI$67</definedName>
    <definedName name="_xlnm.Print_Area" localSheetId="8">'IRR TRL'!$C$1:$AI$67</definedName>
    <definedName name="_xlnm.Print_Area" localSheetId="3">'IRR USD'!$C$1:$AI$67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[2]Sheet1!$A$1:$D$117</definedName>
    <definedName name="TAB">#REF!</definedName>
    <definedName name="TABLE">#REF!</definedName>
    <definedName name="TOTAL">#REF!</definedName>
    <definedName name="TOTS">#REF!</definedName>
    <definedName name="Z_188577A2_9120_11D7_B11C_00E018662DE7_.wvu.PrintArea" localSheetId="4" hidden="1">'IRR AUD'!$C$1:$AD$18</definedName>
    <definedName name="Z_188577A2_9120_11D7_B11C_00E018662DE7_.wvu.PrintArea" localSheetId="5" hidden="1">'IRR CAD'!$C$1:$AD$18</definedName>
    <definedName name="Z_188577A2_9120_11D7_B11C_00E018662DE7_.wvu.PrintArea" localSheetId="7" hidden="1">'IRR CHF'!$C$1:$AD$18</definedName>
    <definedName name="Z_188577A2_9120_11D7_B11C_00E018662DE7_.wvu.PrintArea" localSheetId="1" hidden="1">'IRR EUR'!$C$1:$AD$18</definedName>
    <definedName name="Z_188577A2_9120_11D7_B11C_00E018662DE7_.wvu.PrintArea" localSheetId="2" hidden="1">'IRR GBP'!$C$1:$AD$18</definedName>
    <definedName name="Z_188577A2_9120_11D7_B11C_00E018662DE7_.wvu.PrintArea" localSheetId="6" hidden="1">'IRR JPY'!$C$1:$AD$18</definedName>
    <definedName name="Z_188577A2_9120_11D7_B11C_00E018662DE7_.wvu.PrintArea" localSheetId="9" hidden="1">'IRR OTHERS'!$C$1:$AD$18</definedName>
    <definedName name="Z_188577A2_9120_11D7_B11C_00E018662DE7_.wvu.PrintArea" localSheetId="0" hidden="1">'IRR Total'!$C$1:$AH$18</definedName>
    <definedName name="Z_188577A2_9120_11D7_B11C_00E018662DE7_.wvu.PrintArea" localSheetId="8" hidden="1">'IRR TRL'!$C$1:$AD$18</definedName>
    <definedName name="Z_188577A2_9120_11D7_B11C_00E018662DE7_.wvu.PrintArea" localSheetId="3" hidden="1">'IRR USD'!$C$1:$AD$18</definedName>
    <definedName name="Z_188577A2_9120_11D7_B11C_00E018662DE7_.wvu.Rows" localSheetId="4" hidden="1">'IRR AUD'!#REF!</definedName>
    <definedName name="Z_188577A2_9120_11D7_B11C_00E018662DE7_.wvu.Rows" localSheetId="5" hidden="1">'IRR CAD'!#REF!</definedName>
    <definedName name="Z_188577A2_9120_11D7_B11C_00E018662DE7_.wvu.Rows" localSheetId="7" hidden="1">'IRR CHF'!#REF!</definedName>
    <definedName name="Z_188577A2_9120_11D7_B11C_00E018662DE7_.wvu.Rows" localSheetId="1" hidden="1">'IRR EUR'!#REF!</definedName>
    <definedName name="Z_188577A2_9120_11D7_B11C_00E018662DE7_.wvu.Rows" localSheetId="2" hidden="1">'IRR GBP'!#REF!</definedName>
    <definedName name="Z_188577A2_9120_11D7_B11C_00E018662DE7_.wvu.Rows" localSheetId="6" hidden="1">'IRR JPY'!#REF!</definedName>
    <definedName name="Z_188577A2_9120_11D7_B11C_00E018662DE7_.wvu.Rows" localSheetId="9" hidden="1">'IRR OTHERS'!#REF!</definedName>
    <definedName name="Z_188577A2_9120_11D7_B11C_00E018662DE7_.wvu.Rows" localSheetId="0" hidden="1">'IRR Total'!#REF!</definedName>
    <definedName name="Z_188577A2_9120_11D7_B11C_00E018662DE7_.wvu.Rows" localSheetId="8" hidden="1">'IRR TRL'!#REF!</definedName>
    <definedName name="Z_188577A2_9120_11D7_B11C_00E018662DE7_.wvu.Rows" localSheetId="3" hidden="1">'IRR USD'!#REF!</definedName>
    <definedName name="Z_60979C21_76F6_11D7_B11C_00E018662DA2_.wvu.PrintArea" localSheetId="4" hidden="1">'IRR AUD'!$C$1:$AD$18</definedName>
    <definedName name="Z_60979C21_76F6_11D7_B11C_00E018662DA2_.wvu.PrintArea" localSheetId="5" hidden="1">'IRR CAD'!$C$1:$AD$18</definedName>
    <definedName name="Z_60979C21_76F6_11D7_B11C_00E018662DA2_.wvu.PrintArea" localSheetId="7" hidden="1">'IRR CHF'!$C$1:$AD$18</definedName>
    <definedName name="Z_60979C21_76F6_11D7_B11C_00E018662DA2_.wvu.PrintArea" localSheetId="1" hidden="1">'IRR EUR'!$C$1:$AD$18</definedName>
    <definedName name="Z_60979C21_76F6_11D7_B11C_00E018662DA2_.wvu.PrintArea" localSheetId="2" hidden="1">'IRR GBP'!$C$1:$AD$18</definedName>
    <definedName name="Z_60979C21_76F6_11D7_B11C_00E018662DA2_.wvu.PrintArea" localSheetId="6" hidden="1">'IRR JPY'!$C$1:$AD$18</definedName>
    <definedName name="Z_60979C21_76F6_11D7_B11C_00E018662DA2_.wvu.PrintArea" localSheetId="9" hidden="1">'IRR OTHERS'!$C$1:$AD$18</definedName>
    <definedName name="Z_60979C21_76F6_11D7_B11C_00E018662DA2_.wvu.PrintArea" localSheetId="0" hidden="1">'IRR Total'!$C$1:$AH$18</definedName>
    <definedName name="Z_60979C21_76F6_11D7_B11C_00E018662DA2_.wvu.PrintArea" localSheetId="8" hidden="1">'IRR TRL'!$C$1:$AD$18</definedName>
    <definedName name="Z_60979C21_76F6_11D7_B11C_00E018662DA2_.wvu.PrintArea" localSheetId="3" hidden="1">'IRR USD'!$C$1:$AD$18</definedName>
    <definedName name="Z_60979C21_76F6_11D7_B11C_00E018662DA2_.wvu.Rows" localSheetId="4" hidden="1">'IRR AUD'!#REF!</definedName>
    <definedName name="Z_60979C21_76F6_11D7_B11C_00E018662DA2_.wvu.Rows" localSheetId="5" hidden="1">'IRR CAD'!#REF!</definedName>
    <definedName name="Z_60979C21_76F6_11D7_B11C_00E018662DA2_.wvu.Rows" localSheetId="7" hidden="1">'IRR CHF'!#REF!</definedName>
    <definedName name="Z_60979C21_76F6_11D7_B11C_00E018662DA2_.wvu.Rows" localSheetId="1" hidden="1">'IRR EUR'!#REF!</definedName>
    <definedName name="Z_60979C21_76F6_11D7_B11C_00E018662DA2_.wvu.Rows" localSheetId="2" hidden="1">'IRR GBP'!#REF!</definedName>
    <definedName name="Z_60979C21_76F6_11D7_B11C_00E018662DA2_.wvu.Rows" localSheetId="6" hidden="1">'IRR JPY'!#REF!</definedName>
    <definedName name="Z_60979C21_76F6_11D7_B11C_00E018662DA2_.wvu.Rows" localSheetId="9" hidden="1">'IRR OTHERS'!#REF!</definedName>
    <definedName name="Z_60979C21_76F6_11D7_B11C_00E018662DA2_.wvu.Rows" localSheetId="0" hidden="1">'IRR Total'!#REF!</definedName>
    <definedName name="Z_60979C21_76F6_11D7_B11C_00E018662DA2_.wvu.Rows" localSheetId="8" hidden="1">'IRR TRL'!#REF!</definedName>
    <definedName name="Z_60979C21_76F6_11D7_B11C_00E018662DA2_.wvu.Rows" localSheetId="3" hidden="1">'IRR USD'!#REF!</definedName>
    <definedName name="Z_BFB78D42_9CDA_11D7_B11C_00E018662DE7_.wvu.PrintArea" localSheetId="4" hidden="1">'IRR AUD'!$C$1:$AD$18</definedName>
    <definedName name="Z_BFB78D42_9CDA_11D7_B11C_00E018662DE7_.wvu.PrintArea" localSheetId="5" hidden="1">'IRR CAD'!$C$1:$AD$18</definedName>
    <definedName name="Z_BFB78D42_9CDA_11D7_B11C_00E018662DE7_.wvu.PrintArea" localSheetId="7" hidden="1">'IRR CHF'!$C$1:$AD$18</definedName>
    <definedName name="Z_BFB78D42_9CDA_11D7_B11C_00E018662DE7_.wvu.PrintArea" localSheetId="1" hidden="1">'IRR EUR'!$C$1:$AD$18</definedName>
    <definedName name="Z_BFB78D42_9CDA_11D7_B11C_00E018662DE7_.wvu.PrintArea" localSheetId="2" hidden="1">'IRR GBP'!$C$1:$AD$18</definedName>
    <definedName name="Z_BFB78D42_9CDA_11D7_B11C_00E018662DE7_.wvu.PrintArea" localSheetId="6" hidden="1">'IRR JPY'!$C$1:$AD$18</definedName>
    <definedName name="Z_BFB78D42_9CDA_11D7_B11C_00E018662DE7_.wvu.PrintArea" localSheetId="9" hidden="1">'IRR OTHERS'!$C$1:$AD$18</definedName>
    <definedName name="Z_BFB78D42_9CDA_11D7_B11C_00E018662DE7_.wvu.PrintArea" localSheetId="0" hidden="1">'IRR Total'!$C$1:$AH$18</definedName>
    <definedName name="Z_BFB78D42_9CDA_11D7_B11C_00E018662DE7_.wvu.PrintArea" localSheetId="8" hidden="1">'IRR TRL'!$C$1:$AD$18</definedName>
    <definedName name="Z_BFB78D42_9CDA_11D7_B11C_00E018662DE7_.wvu.PrintArea" localSheetId="3" hidden="1">'IRR USD'!$C$1:$AD$18</definedName>
    <definedName name="Z_C8FD8062_9D9A_11D7_B11C_0048541AD882_.wvu.PrintArea" localSheetId="4" hidden="1">'IRR AUD'!$C$1:$AD$18</definedName>
    <definedName name="Z_C8FD8062_9D9A_11D7_B11C_0048541AD882_.wvu.PrintArea" localSheetId="5" hidden="1">'IRR CAD'!$C$1:$AD$18</definedName>
    <definedName name="Z_C8FD8062_9D9A_11D7_B11C_0048541AD882_.wvu.PrintArea" localSheetId="7" hidden="1">'IRR CHF'!$C$1:$AD$18</definedName>
    <definedName name="Z_C8FD8062_9D9A_11D7_B11C_0048541AD882_.wvu.PrintArea" localSheetId="1" hidden="1">'IRR EUR'!$C$1:$AD$18</definedName>
    <definedName name="Z_C8FD8062_9D9A_11D7_B11C_0048541AD882_.wvu.PrintArea" localSheetId="2" hidden="1">'IRR GBP'!$C$1:$AD$18</definedName>
    <definedName name="Z_C8FD8062_9D9A_11D7_B11C_0048541AD882_.wvu.PrintArea" localSheetId="6" hidden="1">'IRR JPY'!$C$1:$AD$18</definedName>
    <definedName name="Z_C8FD8062_9D9A_11D7_B11C_0048541AD882_.wvu.PrintArea" localSheetId="9" hidden="1">'IRR OTHERS'!$C$1:$AD$18</definedName>
    <definedName name="Z_C8FD8062_9D9A_11D7_B11C_0048541AD882_.wvu.PrintArea" localSheetId="0" hidden="1">'IRR Total'!$C$1:$AH$18</definedName>
    <definedName name="Z_C8FD8062_9D9A_11D7_B11C_0048541AD882_.wvu.PrintArea" localSheetId="8" hidden="1">'IRR TRL'!$C$1:$AD$18</definedName>
    <definedName name="Z_C8FD8062_9D9A_11D7_B11C_0048541AD882_.wvu.PrintArea" localSheetId="3" hidden="1">'IRR USD'!$C$1:$AD$18</definedName>
  </definedNames>
  <calcPr calcId="145621"/>
</workbook>
</file>

<file path=xl/calcChain.xml><?xml version="1.0" encoding="utf-8"?>
<calcChain xmlns="http://schemas.openxmlformats.org/spreadsheetml/2006/main">
  <c r="K62" i="10" l="1"/>
  <c r="I62" i="10"/>
  <c r="G62" i="10"/>
  <c r="E62" i="10"/>
  <c r="G60" i="10"/>
  <c r="M60" i="10" s="1"/>
  <c r="K58" i="10"/>
  <c r="G58" i="10"/>
  <c r="AA43" i="10"/>
  <c r="W43" i="10"/>
  <c r="Q43" i="10"/>
  <c r="M43" i="10"/>
  <c r="G43" i="10"/>
  <c r="AE40" i="10"/>
  <c r="AI40" i="10" s="1"/>
  <c r="AE38" i="10"/>
  <c r="AI38" i="10" s="1"/>
  <c r="AI37" i="10"/>
  <c r="AE37" i="10"/>
  <c r="AI36" i="10"/>
  <c r="AE36" i="10"/>
  <c r="AE35" i="10"/>
  <c r="AI35" i="10" s="1"/>
  <c r="AE34" i="10"/>
  <c r="AI33" i="10"/>
  <c r="AE33" i="10"/>
  <c r="AI32" i="10"/>
  <c r="AE32" i="10"/>
  <c r="AG30" i="10"/>
  <c r="AG43" i="10" s="1"/>
  <c r="AC30" i="10"/>
  <c r="AC43" i="10" s="1"/>
  <c r="AA30" i="10"/>
  <c r="Y30" i="10"/>
  <c r="W30" i="10"/>
  <c r="U30" i="10"/>
  <c r="S30" i="10"/>
  <c r="Q30" i="10"/>
  <c r="O30" i="10"/>
  <c r="M30" i="10"/>
  <c r="K30" i="10"/>
  <c r="K60" i="10" s="1"/>
  <c r="J30" i="10"/>
  <c r="I30" i="10"/>
  <c r="I60" i="10" s="1"/>
  <c r="G30" i="10"/>
  <c r="E30" i="10"/>
  <c r="E60" i="10" s="1"/>
  <c r="AI28" i="10"/>
  <c r="AE28" i="10"/>
  <c r="AI27" i="10"/>
  <c r="AE27" i="10"/>
  <c r="AE26" i="10"/>
  <c r="AI26" i="10" s="1"/>
  <c r="AE25" i="10"/>
  <c r="AI25" i="10" s="1"/>
  <c r="AI24" i="10"/>
  <c r="AE24" i="10"/>
  <c r="AE23" i="10"/>
  <c r="AI23" i="10" s="1"/>
  <c r="AE22" i="10"/>
  <c r="AI22" i="10" s="1"/>
  <c r="AI15" i="10" s="1"/>
  <c r="AE21" i="10"/>
  <c r="AI21" i="10" s="1"/>
  <c r="AI20" i="10"/>
  <c r="AE20" i="10"/>
  <c r="AI19" i="10"/>
  <c r="AE19" i="10"/>
  <c r="AE18" i="10"/>
  <c r="AI18" i="10" s="1"/>
  <c r="AE17" i="10"/>
  <c r="AI17" i="10" s="1"/>
  <c r="AG15" i="10"/>
  <c r="AC15" i="10"/>
  <c r="AA15" i="10"/>
  <c r="Y15" i="10"/>
  <c r="Y43" i="10" s="1"/>
  <c r="W15" i="10"/>
  <c r="U15" i="10"/>
  <c r="U43" i="10" s="1"/>
  <c r="S15" i="10"/>
  <c r="S43" i="10" s="1"/>
  <c r="Q15" i="10"/>
  <c r="O15" i="10"/>
  <c r="O43" i="10" s="1"/>
  <c r="M15" i="10"/>
  <c r="K15" i="10"/>
  <c r="I15" i="10"/>
  <c r="G15" i="10"/>
  <c r="E15" i="10"/>
  <c r="E58" i="10" s="1"/>
  <c r="Y5" i="10"/>
  <c r="Y4" i="10"/>
  <c r="Y2" i="10"/>
  <c r="Y1" i="10"/>
  <c r="K62" i="9"/>
  <c r="I62" i="9"/>
  <c r="G62" i="9"/>
  <c r="M62" i="9" s="1"/>
  <c r="E62" i="9"/>
  <c r="I58" i="9"/>
  <c r="G58" i="9"/>
  <c r="AC43" i="9"/>
  <c r="M43" i="9"/>
  <c r="G43" i="9"/>
  <c r="AI40" i="9"/>
  <c r="AE40" i="9"/>
  <c r="AE38" i="9"/>
  <c r="AI38" i="9" s="1"/>
  <c r="AE37" i="9"/>
  <c r="AI37" i="9" s="1"/>
  <c r="AI36" i="9"/>
  <c r="AE36" i="9"/>
  <c r="AI35" i="9"/>
  <c r="AE35" i="9"/>
  <c r="AE34" i="9"/>
  <c r="AI34" i="9" s="1"/>
  <c r="AE33" i="9"/>
  <c r="AI32" i="9"/>
  <c r="AE32" i="9"/>
  <c r="AG30" i="9"/>
  <c r="AC30" i="9"/>
  <c r="AA30" i="9"/>
  <c r="Y30" i="9"/>
  <c r="W30" i="9"/>
  <c r="W43" i="9" s="1"/>
  <c r="U30" i="9"/>
  <c r="S30" i="9"/>
  <c r="S43" i="9" s="1"/>
  <c r="Q30" i="9"/>
  <c r="O30" i="9"/>
  <c r="M30" i="9"/>
  <c r="K30" i="9"/>
  <c r="K60" i="9" s="1"/>
  <c r="J30" i="9"/>
  <c r="I30" i="9"/>
  <c r="G30" i="9"/>
  <c r="G60" i="9" s="1"/>
  <c r="E30" i="9"/>
  <c r="E60" i="9" s="1"/>
  <c r="AE28" i="9"/>
  <c r="AI28" i="9" s="1"/>
  <c r="AI27" i="9"/>
  <c r="AE27" i="9"/>
  <c r="AE26" i="9"/>
  <c r="AI26" i="9" s="1"/>
  <c r="AE25" i="9"/>
  <c r="AE24" i="9"/>
  <c r="AI24" i="9" s="1"/>
  <c r="AI23" i="9"/>
  <c r="AE23" i="9"/>
  <c r="AI22" i="9"/>
  <c r="AE22" i="9"/>
  <c r="AE21" i="9"/>
  <c r="AI21" i="9" s="1"/>
  <c r="AE20" i="9"/>
  <c r="AI20" i="9" s="1"/>
  <c r="AI19" i="9"/>
  <c r="AE19" i="9"/>
  <c r="AI18" i="9"/>
  <c r="AE18" i="9"/>
  <c r="AE17" i="9"/>
  <c r="AI17" i="9" s="1"/>
  <c r="AG15" i="9"/>
  <c r="AG43" i="9" s="1"/>
  <c r="AC15" i="9"/>
  <c r="AA15" i="9"/>
  <c r="AA43" i="9" s="1"/>
  <c r="Y15" i="9"/>
  <c r="Y43" i="9" s="1"/>
  <c r="W15" i="9"/>
  <c r="U15" i="9"/>
  <c r="U43" i="9" s="1"/>
  <c r="S15" i="9"/>
  <c r="Q15" i="9"/>
  <c r="Q43" i="9" s="1"/>
  <c r="O15" i="9"/>
  <c r="O43" i="9" s="1"/>
  <c r="M15" i="9"/>
  <c r="K15" i="9"/>
  <c r="I15" i="9"/>
  <c r="G15" i="9"/>
  <c r="E15" i="9"/>
  <c r="Y5" i="9"/>
  <c r="Y4" i="9"/>
  <c r="Y2" i="9"/>
  <c r="Y1" i="9"/>
  <c r="M62" i="8"/>
  <c r="K62" i="8"/>
  <c r="I62" i="8"/>
  <c r="G62" i="8"/>
  <c r="E62" i="8"/>
  <c r="K60" i="8"/>
  <c r="I60" i="8"/>
  <c r="I58" i="8"/>
  <c r="Y43" i="8"/>
  <c r="I43" i="8"/>
  <c r="AI40" i="8"/>
  <c r="AE40" i="8"/>
  <c r="AI38" i="8"/>
  <c r="AE38" i="8"/>
  <c r="AE37" i="8"/>
  <c r="AI37" i="8" s="1"/>
  <c r="AE36" i="8"/>
  <c r="AI36" i="8" s="1"/>
  <c r="AI35" i="8"/>
  <c r="AE35" i="8"/>
  <c r="AI34" i="8"/>
  <c r="AE34" i="8"/>
  <c r="AE33" i="8"/>
  <c r="AI33" i="8" s="1"/>
  <c r="AE32" i="8"/>
  <c r="AI32" i="8" s="1"/>
  <c r="AI30" i="8"/>
  <c r="AG30" i="8"/>
  <c r="AC30" i="8"/>
  <c r="AA30" i="8"/>
  <c r="Y30" i="8"/>
  <c r="W30" i="8"/>
  <c r="U30" i="8"/>
  <c r="S30" i="8"/>
  <c r="S43" i="8" s="1"/>
  <c r="Q30" i="8"/>
  <c r="O30" i="8"/>
  <c r="O43" i="8" s="1"/>
  <c r="M30" i="8"/>
  <c r="K30" i="8"/>
  <c r="J30" i="8"/>
  <c r="I30" i="8"/>
  <c r="G30" i="8"/>
  <c r="G60" i="8" s="1"/>
  <c r="E30" i="8"/>
  <c r="E60" i="8" s="1"/>
  <c r="M60" i="8" s="1"/>
  <c r="AE28" i="8"/>
  <c r="AI28" i="8" s="1"/>
  <c r="AE27" i="8"/>
  <c r="AI27" i="8" s="1"/>
  <c r="AI26" i="8"/>
  <c r="AE26" i="8"/>
  <c r="AE25" i="8"/>
  <c r="AI25" i="8" s="1"/>
  <c r="AE24" i="8"/>
  <c r="AI24" i="8" s="1"/>
  <c r="AE23" i="8"/>
  <c r="AI23" i="8" s="1"/>
  <c r="AI22" i="8"/>
  <c r="AE22" i="8"/>
  <c r="AE21" i="8"/>
  <c r="AI21" i="8" s="1"/>
  <c r="AE20" i="8"/>
  <c r="AI20" i="8" s="1"/>
  <c r="AE19" i="8"/>
  <c r="AI19" i="8" s="1"/>
  <c r="AI18" i="8"/>
  <c r="AE18" i="8"/>
  <c r="AE17" i="8"/>
  <c r="AI17" i="8" s="1"/>
  <c r="AI15" i="8" s="1"/>
  <c r="AI43" i="8" s="1"/>
  <c r="AG15" i="8"/>
  <c r="AG43" i="8" s="1"/>
  <c r="AC15" i="8"/>
  <c r="AC43" i="8" s="1"/>
  <c r="AA15" i="8"/>
  <c r="AA43" i="8" s="1"/>
  <c r="Y15" i="8"/>
  <c r="W15" i="8"/>
  <c r="W43" i="8" s="1"/>
  <c r="U15" i="8"/>
  <c r="U43" i="8" s="1"/>
  <c r="S15" i="8"/>
  <c r="Q15" i="8"/>
  <c r="Q43" i="8" s="1"/>
  <c r="O15" i="8"/>
  <c r="M15" i="8"/>
  <c r="M43" i="8" s="1"/>
  <c r="K15" i="8"/>
  <c r="I15" i="8"/>
  <c r="G15" i="8"/>
  <c r="E15" i="8"/>
  <c r="Y5" i="8"/>
  <c r="Y4" i="8"/>
  <c r="Y2" i="8"/>
  <c r="Y1" i="8"/>
  <c r="K62" i="7"/>
  <c r="I62" i="7"/>
  <c r="G62" i="7"/>
  <c r="E62" i="7"/>
  <c r="I60" i="7"/>
  <c r="G60" i="7"/>
  <c r="E60" i="7"/>
  <c r="K58" i="7"/>
  <c r="E58" i="7"/>
  <c r="AG43" i="7"/>
  <c r="E43" i="7"/>
  <c r="E46" i="7" s="1"/>
  <c r="AE40" i="7"/>
  <c r="AI40" i="7" s="1"/>
  <c r="AI38" i="7"/>
  <c r="AE38" i="7"/>
  <c r="AI37" i="7"/>
  <c r="AE37" i="7"/>
  <c r="AE36" i="7"/>
  <c r="AI36" i="7" s="1"/>
  <c r="AE35" i="7"/>
  <c r="AI35" i="7" s="1"/>
  <c r="AI34" i="7"/>
  <c r="AE34" i="7"/>
  <c r="AI33" i="7"/>
  <c r="AE33" i="7"/>
  <c r="AE32" i="7"/>
  <c r="AI32" i="7" s="1"/>
  <c r="AG30" i="7"/>
  <c r="AC30" i="7"/>
  <c r="AA30" i="7"/>
  <c r="AA43" i="7" s="1"/>
  <c r="Y30" i="7"/>
  <c r="W30" i="7"/>
  <c r="U30" i="7"/>
  <c r="U43" i="7" s="1"/>
  <c r="S30" i="7"/>
  <c r="Q30" i="7"/>
  <c r="O30" i="7"/>
  <c r="O43" i="7" s="1"/>
  <c r="M30" i="7"/>
  <c r="K30" i="7"/>
  <c r="K60" i="7" s="1"/>
  <c r="J30" i="7"/>
  <c r="I30" i="7"/>
  <c r="G30" i="7"/>
  <c r="E30" i="7"/>
  <c r="AI28" i="7"/>
  <c r="AE28" i="7"/>
  <c r="AE27" i="7"/>
  <c r="AI27" i="7" s="1"/>
  <c r="AE26" i="7"/>
  <c r="AI26" i="7" s="1"/>
  <c r="AI25" i="7"/>
  <c r="AE25" i="7"/>
  <c r="AI24" i="7"/>
  <c r="AE24" i="7"/>
  <c r="AE23" i="7"/>
  <c r="AI23" i="7" s="1"/>
  <c r="AE22" i="7"/>
  <c r="AI22" i="7" s="1"/>
  <c r="AI21" i="7"/>
  <c r="AE21" i="7"/>
  <c r="AI20" i="7"/>
  <c r="AI15" i="7" s="1"/>
  <c r="AE20" i="7"/>
  <c r="AE19" i="7"/>
  <c r="AI19" i="7" s="1"/>
  <c r="AE18" i="7"/>
  <c r="AI18" i="7" s="1"/>
  <c r="AI17" i="7"/>
  <c r="AE17" i="7"/>
  <c r="AG15" i="7"/>
  <c r="AC15" i="7"/>
  <c r="AC43" i="7" s="1"/>
  <c r="AA15" i="7"/>
  <c r="Y15" i="7"/>
  <c r="Y43" i="7" s="1"/>
  <c r="W15" i="7"/>
  <c r="W43" i="7" s="1"/>
  <c r="U15" i="7"/>
  <c r="S15" i="7"/>
  <c r="S43" i="7" s="1"/>
  <c r="Q15" i="7"/>
  <c r="Q43" i="7" s="1"/>
  <c r="O15" i="7"/>
  <c r="M15" i="7"/>
  <c r="M43" i="7" s="1"/>
  <c r="K15" i="7"/>
  <c r="I15" i="7"/>
  <c r="I58" i="7" s="1"/>
  <c r="G15" i="7"/>
  <c r="E15" i="7"/>
  <c r="Y5" i="7"/>
  <c r="Y4" i="7"/>
  <c r="Y2" i="7"/>
  <c r="Y1" i="7"/>
  <c r="K62" i="6"/>
  <c r="I62" i="6"/>
  <c r="G62" i="6"/>
  <c r="E62" i="6"/>
  <c r="M62" i="6" s="1"/>
  <c r="G60" i="6"/>
  <c r="M60" i="6" s="1"/>
  <c r="E60" i="6"/>
  <c r="K58" i="6"/>
  <c r="G58" i="6"/>
  <c r="Q43" i="6"/>
  <c r="M43" i="6"/>
  <c r="G43" i="6"/>
  <c r="AE40" i="6"/>
  <c r="AI40" i="6" s="1"/>
  <c r="AI38" i="6"/>
  <c r="AE38" i="6"/>
  <c r="AI37" i="6"/>
  <c r="AE37" i="6"/>
  <c r="AI36" i="6"/>
  <c r="AE36" i="6"/>
  <c r="AE35" i="6"/>
  <c r="AI35" i="6" s="1"/>
  <c r="AE34" i="6"/>
  <c r="AE30" i="6" s="1"/>
  <c r="AI33" i="6"/>
  <c r="AE33" i="6"/>
  <c r="AI32" i="6"/>
  <c r="AE32" i="6"/>
  <c r="AG30" i="6"/>
  <c r="AC30" i="6"/>
  <c r="AA30" i="6"/>
  <c r="AA43" i="6" s="1"/>
  <c r="Y30" i="6"/>
  <c r="W30" i="6"/>
  <c r="W43" i="6" s="1"/>
  <c r="U30" i="6"/>
  <c r="S30" i="6"/>
  <c r="Q30" i="6"/>
  <c r="O30" i="6"/>
  <c r="M30" i="6"/>
  <c r="K30" i="6"/>
  <c r="K60" i="6" s="1"/>
  <c r="J30" i="6"/>
  <c r="I30" i="6"/>
  <c r="I60" i="6" s="1"/>
  <c r="G30" i="6"/>
  <c r="E30" i="6"/>
  <c r="AE28" i="6"/>
  <c r="AI28" i="6" s="1"/>
  <c r="AE27" i="6"/>
  <c r="AI27" i="6" s="1"/>
  <c r="AE26" i="6"/>
  <c r="AI26" i="6" s="1"/>
  <c r="AE25" i="6"/>
  <c r="AI25" i="6" s="1"/>
  <c r="AE24" i="6"/>
  <c r="AI24" i="6" s="1"/>
  <c r="AE23" i="6"/>
  <c r="AI23" i="6" s="1"/>
  <c r="AE22" i="6"/>
  <c r="AI22" i="6" s="1"/>
  <c r="AE21" i="6"/>
  <c r="AI21" i="6" s="1"/>
  <c r="AE20" i="6"/>
  <c r="AI20" i="6" s="1"/>
  <c r="AE19" i="6"/>
  <c r="AE18" i="6"/>
  <c r="AI18" i="6" s="1"/>
  <c r="AE17" i="6"/>
  <c r="AI17" i="6" s="1"/>
  <c r="AG15" i="6"/>
  <c r="AG43" i="6" s="1"/>
  <c r="AC15" i="6"/>
  <c r="AC43" i="6" s="1"/>
  <c r="AA15" i="6"/>
  <c r="Y15" i="6"/>
  <c r="Y43" i="6" s="1"/>
  <c r="W15" i="6"/>
  <c r="U15" i="6"/>
  <c r="U43" i="6" s="1"/>
  <c r="S15" i="6"/>
  <c r="S43" i="6" s="1"/>
  <c r="Q15" i="6"/>
  <c r="O15" i="6"/>
  <c r="O43" i="6" s="1"/>
  <c r="M15" i="6"/>
  <c r="K15" i="6"/>
  <c r="I15" i="6"/>
  <c r="G15" i="6"/>
  <c r="E15" i="6"/>
  <c r="E58" i="6" s="1"/>
  <c r="Y5" i="6"/>
  <c r="Y4" i="6"/>
  <c r="Y2" i="6"/>
  <c r="Y1" i="6"/>
  <c r="M62" i="5"/>
  <c r="K62" i="5"/>
  <c r="I62" i="5"/>
  <c r="G62" i="5"/>
  <c r="E62" i="5"/>
  <c r="I60" i="5"/>
  <c r="K58" i="5"/>
  <c r="G58" i="5"/>
  <c r="Y43" i="5"/>
  <c r="I43" i="5"/>
  <c r="G43" i="5"/>
  <c r="AI40" i="5"/>
  <c r="AE40" i="5"/>
  <c r="AE38" i="5"/>
  <c r="AI38" i="5" s="1"/>
  <c r="AI37" i="5"/>
  <c r="AE37" i="5"/>
  <c r="AI36" i="5"/>
  <c r="AE36" i="5"/>
  <c r="AI35" i="5"/>
  <c r="AE35" i="5"/>
  <c r="AE34" i="5"/>
  <c r="AI34" i="5" s="1"/>
  <c r="AE33" i="5"/>
  <c r="AI33" i="5" s="1"/>
  <c r="AI32" i="5"/>
  <c r="AE32" i="5"/>
  <c r="AG30" i="5"/>
  <c r="AC30" i="5"/>
  <c r="AC43" i="5" s="1"/>
  <c r="AA30" i="5"/>
  <c r="AA43" i="5" s="1"/>
  <c r="Y30" i="5"/>
  <c r="W30" i="5"/>
  <c r="W43" i="5" s="1"/>
  <c r="U30" i="5"/>
  <c r="S30" i="5"/>
  <c r="S43" i="5" s="1"/>
  <c r="Q30" i="5"/>
  <c r="O30" i="5"/>
  <c r="M30" i="5"/>
  <c r="K30" i="5"/>
  <c r="J30" i="5"/>
  <c r="I30" i="5"/>
  <c r="G30" i="5"/>
  <c r="G60" i="5" s="1"/>
  <c r="E30" i="5"/>
  <c r="E60" i="5" s="1"/>
  <c r="AE28" i="5"/>
  <c r="AI28" i="5" s="1"/>
  <c r="AE27" i="5"/>
  <c r="AI27" i="5" s="1"/>
  <c r="AI26" i="5"/>
  <c r="AE26" i="5"/>
  <c r="AE25" i="5"/>
  <c r="AI25" i="5" s="1"/>
  <c r="AE24" i="5"/>
  <c r="AI24" i="5" s="1"/>
  <c r="AI23" i="5"/>
  <c r="AE23" i="5"/>
  <c r="AE22" i="5"/>
  <c r="AI22" i="5" s="1"/>
  <c r="AE21" i="5"/>
  <c r="AI21" i="5" s="1"/>
  <c r="AE20" i="5"/>
  <c r="AI20" i="5" s="1"/>
  <c r="AI19" i="5"/>
  <c r="AE19" i="5"/>
  <c r="AI18" i="5"/>
  <c r="AE18" i="5"/>
  <c r="AE17" i="5"/>
  <c r="AI17" i="5" s="1"/>
  <c r="AG15" i="5"/>
  <c r="AG43" i="5" s="1"/>
  <c r="AC15" i="5"/>
  <c r="AA15" i="5"/>
  <c r="Y15" i="5"/>
  <c r="W15" i="5"/>
  <c r="U15" i="5"/>
  <c r="U43" i="5" s="1"/>
  <c r="S15" i="5"/>
  <c r="Q15" i="5"/>
  <c r="Q43" i="5" s="1"/>
  <c r="O15" i="5"/>
  <c r="O43" i="5" s="1"/>
  <c r="M15" i="5"/>
  <c r="M43" i="5" s="1"/>
  <c r="K15" i="5"/>
  <c r="I15" i="5"/>
  <c r="I58" i="5" s="1"/>
  <c r="G15" i="5"/>
  <c r="E15" i="5"/>
  <c r="Y5" i="5"/>
  <c r="Y4" i="5"/>
  <c r="Y2" i="5"/>
  <c r="Y1" i="5"/>
  <c r="K62" i="4"/>
  <c r="I62" i="4"/>
  <c r="M62" i="4" s="1"/>
  <c r="G62" i="4"/>
  <c r="E62" i="4"/>
  <c r="K60" i="4"/>
  <c r="E60" i="4"/>
  <c r="M60" i="4" s="1"/>
  <c r="G58" i="4"/>
  <c r="E58" i="4"/>
  <c r="U43" i="4"/>
  <c r="S43" i="4"/>
  <c r="O43" i="4"/>
  <c r="G43" i="4"/>
  <c r="AI40" i="4"/>
  <c r="AE40" i="4"/>
  <c r="AI38" i="4"/>
  <c r="AE38" i="4"/>
  <c r="AE37" i="4"/>
  <c r="AI37" i="4" s="1"/>
  <c r="AE36" i="4"/>
  <c r="AI36" i="4" s="1"/>
  <c r="AI35" i="4"/>
  <c r="AE35" i="4"/>
  <c r="AI34" i="4"/>
  <c r="AE34" i="4"/>
  <c r="AE33" i="4"/>
  <c r="AI32" i="4"/>
  <c r="AE32" i="4"/>
  <c r="AG30" i="4"/>
  <c r="AC30" i="4"/>
  <c r="AA30" i="4"/>
  <c r="Y30" i="4"/>
  <c r="W30" i="4"/>
  <c r="W43" i="4" s="1"/>
  <c r="U30" i="4"/>
  <c r="S30" i="4"/>
  <c r="Q30" i="4"/>
  <c r="O30" i="4"/>
  <c r="M30" i="4"/>
  <c r="K30" i="4"/>
  <c r="J30" i="4"/>
  <c r="I30" i="4"/>
  <c r="I60" i="4" s="1"/>
  <c r="G30" i="4"/>
  <c r="G60" i="4" s="1"/>
  <c r="E30" i="4"/>
  <c r="AE28" i="4"/>
  <c r="AI28" i="4" s="1"/>
  <c r="AE27" i="4"/>
  <c r="AI27" i="4" s="1"/>
  <c r="AE26" i="4"/>
  <c r="AI26" i="4" s="1"/>
  <c r="AE25" i="4"/>
  <c r="AI25" i="4" s="1"/>
  <c r="AE24" i="4"/>
  <c r="AI24" i="4" s="1"/>
  <c r="AE23" i="4"/>
  <c r="AI23" i="4" s="1"/>
  <c r="AE22" i="4"/>
  <c r="AI22" i="4" s="1"/>
  <c r="AE21" i="4"/>
  <c r="AI21" i="4" s="1"/>
  <c r="AE20" i="4"/>
  <c r="AI20" i="4" s="1"/>
  <c r="AE19" i="4"/>
  <c r="AI19" i="4" s="1"/>
  <c r="AE18" i="4"/>
  <c r="AI18" i="4" s="1"/>
  <c r="AE17" i="4"/>
  <c r="AG15" i="4"/>
  <c r="AG43" i="4" s="1"/>
  <c r="AC15" i="4"/>
  <c r="AC43" i="4" s="1"/>
  <c r="AA15" i="4"/>
  <c r="AA43" i="4" s="1"/>
  <c r="Y15" i="4"/>
  <c r="W15" i="4"/>
  <c r="U15" i="4"/>
  <c r="S15" i="4"/>
  <c r="Q15" i="4"/>
  <c r="Q43" i="4" s="1"/>
  <c r="O15" i="4"/>
  <c r="M15" i="4"/>
  <c r="M43" i="4" s="1"/>
  <c r="K15" i="4"/>
  <c r="I15" i="4"/>
  <c r="G15" i="4"/>
  <c r="E15" i="4"/>
  <c r="E43" i="4" s="1"/>
  <c r="E46" i="4" s="1"/>
  <c r="G46" i="4" s="1"/>
  <c r="Y5" i="4"/>
  <c r="Y4" i="4"/>
  <c r="Y2" i="4"/>
  <c r="Y1" i="4"/>
  <c r="M62" i="3"/>
  <c r="K62" i="3"/>
  <c r="I62" i="3"/>
  <c r="G62" i="3"/>
  <c r="E62" i="3"/>
  <c r="K60" i="3"/>
  <c r="I60" i="3"/>
  <c r="G60" i="3"/>
  <c r="E60" i="3"/>
  <c r="M60" i="3" s="1"/>
  <c r="K58" i="3"/>
  <c r="AA43" i="3"/>
  <c r="K43" i="3"/>
  <c r="AE40" i="3"/>
  <c r="AI40" i="3" s="1"/>
  <c r="AI38" i="3"/>
  <c r="AE38" i="3"/>
  <c r="AI37" i="3"/>
  <c r="AE37" i="3"/>
  <c r="AE36" i="3"/>
  <c r="AI36" i="3" s="1"/>
  <c r="AE35" i="3"/>
  <c r="AI35" i="3" s="1"/>
  <c r="AI34" i="3"/>
  <c r="AE34" i="3"/>
  <c r="AI33" i="3"/>
  <c r="AE33" i="3"/>
  <c r="AE32" i="3"/>
  <c r="AI32" i="3" s="1"/>
  <c r="AI30" i="3" s="1"/>
  <c r="AG30" i="3"/>
  <c r="AG43" i="3" s="1"/>
  <c r="AC30" i="3"/>
  <c r="AA30" i="3"/>
  <c r="Y30" i="3"/>
  <c r="W30" i="3"/>
  <c r="U30" i="3"/>
  <c r="S30" i="3"/>
  <c r="Q30" i="3"/>
  <c r="O30" i="3"/>
  <c r="O43" i="3" s="1"/>
  <c r="M30" i="3"/>
  <c r="K30" i="3"/>
  <c r="J30" i="3"/>
  <c r="I30" i="3"/>
  <c r="G30" i="3"/>
  <c r="E30" i="3"/>
  <c r="AE28" i="3"/>
  <c r="AI28" i="3" s="1"/>
  <c r="AE27" i="3"/>
  <c r="AI27" i="3" s="1"/>
  <c r="AE26" i="3"/>
  <c r="AI26" i="3" s="1"/>
  <c r="AI25" i="3"/>
  <c r="AE25" i="3"/>
  <c r="AI24" i="3"/>
  <c r="AE24" i="3"/>
  <c r="AE23" i="3"/>
  <c r="AI23" i="3" s="1"/>
  <c r="AE22" i="3"/>
  <c r="AI22" i="3" s="1"/>
  <c r="AI21" i="3"/>
  <c r="AE21" i="3"/>
  <c r="AI20" i="3"/>
  <c r="AE20" i="3"/>
  <c r="AE19" i="3"/>
  <c r="AI19" i="3" s="1"/>
  <c r="AE18" i="3"/>
  <c r="AI18" i="3" s="1"/>
  <c r="AE17" i="3"/>
  <c r="AG15" i="3"/>
  <c r="AC15" i="3"/>
  <c r="AC43" i="3" s="1"/>
  <c r="AA15" i="3"/>
  <c r="Y15" i="3"/>
  <c r="Y43" i="3" s="1"/>
  <c r="W15" i="3"/>
  <c r="W43" i="3" s="1"/>
  <c r="U15" i="3"/>
  <c r="U43" i="3" s="1"/>
  <c r="S15" i="3"/>
  <c r="S43" i="3" s="1"/>
  <c r="Q15" i="3"/>
  <c r="Q43" i="3" s="1"/>
  <c r="O15" i="3"/>
  <c r="N15" i="3"/>
  <c r="M15" i="3"/>
  <c r="M43" i="3" s="1"/>
  <c r="K15" i="3"/>
  <c r="I15" i="3"/>
  <c r="G15" i="3"/>
  <c r="E15" i="3"/>
  <c r="Y5" i="3"/>
  <c r="Y4" i="3"/>
  <c r="Y2" i="3"/>
  <c r="Y1" i="3"/>
  <c r="K62" i="2"/>
  <c r="I62" i="2"/>
  <c r="G62" i="2"/>
  <c r="M62" i="2" s="1"/>
  <c r="E62" i="2"/>
  <c r="I60" i="2"/>
  <c r="G60" i="2"/>
  <c r="I58" i="2"/>
  <c r="AC43" i="2"/>
  <c r="Q43" i="2"/>
  <c r="I43" i="2"/>
  <c r="AE40" i="2"/>
  <c r="AI40" i="2" s="1"/>
  <c r="AE38" i="2"/>
  <c r="AI38" i="2" s="1"/>
  <c r="AE37" i="2"/>
  <c r="AI37" i="2" s="1"/>
  <c r="AE36" i="2"/>
  <c r="AI36" i="2" s="1"/>
  <c r="AE35" i="2"/>
  <c r="AI35" i="2" s="1"/>
  <c r="AE34" i="2"/>
  <c r="AI34" i="2" s="1"/>
  <c r="AI30" i="2" s="1"/>
  <c r="AE33" i="2"/>
  <c r="AI33" i="2" s="1"/>
  <c r="AE32" i="2"/>
  <c r="AI32" i="2" s="1"/>
  <c r="AG30" i="2"/>
  <c r="AC30" i="2"/>
  <c r="AA30" i="2"/>
  <c r="Y30" i="2"/>
  <c r="Y43" i="2" s="1"/>
  <c r="W30" i="2"/>
  <c r="U30" i="2"/>
  <c r="S30" i="2"/>
  <c r="S43" i="2" s="1"/>
  <c r="Q30" i="2"/>
  <c r="O30" i="2"/>
  <c r="M30" i="2"/>
  <c r="M43" i="2" s="1"/>
  <c r="K30" i="2"/>
  <c r="K60" i="2" s="1"/>
  <c r="J30" i="2"/>
  <c r="I30" i="2"/>
  <c r="G30" i="2"/>
  <c r="E30" i="2"/>
  <c r="E60" i="2" s="1"/>
  <c r="M60" i="2" s="1"/>
  <c r="AI28" i="2"/>
  <c r="AE28" i="2"/>
  <c r="AI27" i="2"/>
  <c r="AE27" i="2"/>
  <c r="AI26" i="2"/>
  <c r="AE26" i="2"/>
  <c r="AE25" i="2"/>
  <c r="AI25" i="2" s="1"/>
  <c r="AI24" i="2"/>
  <c r="AE24" i="2"/>
  <c r="AI23" i="2"/>
  <c r="AE23" i="2"/>
  <c r="AI22" i="2"/>
  <c r="AE22" i="2"/>
  <c r="AE21" i="2"/>
  <c r="AI21" i="2" s="1"/>
  <c r="AE20" i="2"/>
  <c r="AI20" i="2" s="1"/>
  <c r="AI19" i="2"/>
  <c r="AE19" i="2"/>
  <c r="AI18" i="2"/>
  <c r="AE18" i="2"/>
  <c r="AE17" i="2"/>
  <c r="AI17" i="2" s="1"/>
  <c r="AG15" i="2"/>
  <c r="AG43" i="2" s="1"/>
  <c r="AE15" i="2"/>
  <c r="AC15" i="2"/>
  <c r="AA15" i="2"/>
  <c r="AA43" i="2" s="1"/>
  <c r="Y15" i="2"/>
  <c r="W15" i="2"/>
  <c r="W43" i="2" s="1"/>
  <c r="U15" i="2"/>
  <c r="U43" i="2" s="1"/>
  <c r="S15" i="2"/>
  <c r="Q15" i="2"/>
  <c r="O15" i="2"/>
  <c r="O43" i="2" s="1"/>
  <c r="M15" i="2"/>
  <c r="K15" i="2"/>
  <c r="I15" i="2"/>
  <c r="G15" i="2"/>
  <c r="G58" i="2" s="1"/>
  <c r="E15" i="2"/>
  <c r="Y5" i="2"/>
  <c r="Y4" i="2"/>
  <c r="Y2" i="2"/>
  <c r="Y1" i="2"/>
  <c r="K62" i="1"/>
  <c r="I62" i="1"/>
  <c r="G62" i="1"/>
  <c r="E62" i="1"/>
  <c r="K60" i="1"/>
  <c r="I58" i="1"/>
  <c r="E58" i="1"/>
  <c r="O43" i="1"/>
  <c r="I43" i="1"/>
  <c r="E43" i="1"/>
  <c r="E46" i="1" s="1"/>
  <c r="AE40" i="1"/>
  <c r="AI40" i="1" s="1"/>
  <c r="AI38" i="1"/>
  <c r="AE38" i="1"/>
  <c r="AE37" i="1"/>
  <c r="AI37" i="1" s="1"/>
  <c r="AE36" i="1"/>
  <c r="AI36" i="1" s="1"/>
  <c r="AE35" i="1"/>
  <c r="AI35" i="1" s="1"/>
  <c r="AI34" i="1"/>
  <c r="AE34" i="1"/>
  <c r="AE33" i="1"/>
  <c r="AI33" i="1" s="1"/>
  <c r="AE32" i="1"/>
  <c r="AI32" i="1" s="1"/>
  <c r="AG30" i="1"/>
  <c r="AE30" i="1"/>
  <c r="AC30" i="1"/>
  <c r="AC43" i="1" s="1"/>
  <c r="AA30" i="1"/>
  <c r="Y30" i="1"/>
  <c r="Y43" i="1" s="1"/>
  <c r="W30" i="1"/>
  <c r="U30" i="1"/>
  <c r="U43" i="1" s="1"/>
  <c r="S30" i="1"/>
  <c r="Q30" i="1"/>
  <c r="O30" i="1"/>
  <c r="M30" i="1"/>
  <c r="M43" i="1" s="1"/>
  <c r="K30" i="1"/>
  <c r="J30" i="1"/>
  <c r="I30" i="1"/>
  <c r="I60" i="1" s="1"/>
  <c r="G30" i="1"/>
  <c r="G60" i="1" s="1"/>
  <c r="E30" i="1"/>
  <c r="E60" i="1" s="1"/>
  <c r="M60" i="1" s="1"/>
  <c r="AE28" i="1"/>
  <c r="AI28" i="1" s="1"/>
  <c r="AI27" i="1"/>
  <c r="AE27" i="1"/>
  <c r="AI26" i="1"/>
  <c r="AE26" i="1"/>
  <c r="AI25" i="1"/>
  <c r="AE25" i="1"/>
  <c r="AE24" i="1"/>
  <c r="AI24" i="1" s="1"/>
  <c r="AI23" i="1"/>
  <c r="AE23" i="1"/>
  <c r="AI22" i="1"/>
  <c r="AE22" i="1"/>
  <c r="AI21" i="1"/>
  <c r="AE21" i="1"/>
  <c r="AE20" i="1"/>
  <c r="AI20" i="1" s="1"/>
  <c r="AI19" i="1"/>
  <c r="AE19" i="1"/>
  <c r="AI18" i="1"/>
  <c r="AE18" i="1"/>
  <c r="AI17" i="1"/>
  <c r="AE17" i="1"/>
  <c r="AG15" i="1"/>
  <c r="AG43" i="1" s="1"/>
  <c r="AC15" i="1"/>
  <c r="AA15" i="1"/>
  <c r="AA43" i="1" s="1"/>
  <c r="Y15" i="1"/>
  <c r="W15" i="1"/>
  <c r="W43" i="1" s="1"/>
  <c r="U15" i="1"/>
  <c r="S15" i="1"/>
  <c r="S43" i="1" s="1"/>
  <c r="Q15" i="1"/>
  <c r="Q43" i="1" s="1"/>
  <c r="O15" i="1"/>
  <c r="M15" i="1"/>
  <c r="K15" i="1"/>
  <c r="K58" i="1" s="1"/>
  <c r="I15" i="1"/>
  <c r="G15" i="1"/>
  <c r="G43" i="1" s="1"/>
  <c r="G46" i="1" s="1"/>
  <c r="E15" i="1"/>
  <c r="Y5" i="1"/>
  <c r="Y4" i="1"/>
  <c r="Y2" i="1"/>
  <c r="Y1" i="1"/>
  <c r="K58" i="9" l="1"/>
  <c r="K43" i="9"/>
  <c r="E58" i="3"/>
  <c r="E43" i="3"/>
  <c r="E46" i="3" s="1"/>
  <c r="I46" i="1"/>
  <c r="AI33" i="4"/>
  <c r="AE30" i="4"/>
  <c r="I60" i="9"/>
  <c r="I43" i="9"/>
  <c r="AE30" i="3"/>
  <c r="AI25" i="9"/>
  <c r="AI15" i="9" s="1"/>
  <c r="AI43" i="9" s="1"/>
  <c r="AE15" i="9"/>
  <c r="G46" i="9"/>
  <c r="AI15" i="2"/>
  <c r="AI43" i="2" s="1"/>
  <c r="AE15" i="5"/>
  <c r="K60" i="5"/>
  <c r="K43" i="5"/>
  <c r="AI15" i="1"/>
  <c r="AI30" i="1"/>
  <c r="AE15" i="1"/>
  <c r="AE43" i="1" s="1"/>
  <c r="AE46" i="1" s="1"/>
  <c r="AG46" i="1" s="1"/>
  <c r="AI46" i="1" s="1"/>
  <c r="I58" i="4"/>
  <c r="M58" i="4" s="1"/>
  <c r="O60" i="4" s="1"/>
  <c r="O62" i="4" s="1"/>
  <c r="I43" i="4"/>
  <c r="I46" i="4" s="1"/>
  <c r="Y43" i="4"/>
  <c r="M60" i="5"/>
  <c r="I46" i="8"/>
  <c r="M60" i="9"/>
  <c r="AI30" i="9"/>
  <c r="G46" i="5"/>
  <c r="I46" i="5" s="1"/>
  <c r="AE15" i="3"/>
  <c r="AE43" i="3" s="1"/>
  <c r="AE46" i="3" s="1"/>
  <c r="AG46" i="3" s="1"/>
  <c r="AI46" i="3" s="1"/>
  <c r="AI17" i="3"/>
  <c r="AI15" i="3" s="1"/>
  <c r="AI43" i="3" s="1"/>
  <c r="AI19" i="6"/>
  <c r="AI15" i="6" s="1"/>
  <c r="AE15" i="6"/>
  <c r="AE43" i="6" s="1"/>
  <c r="AE46" i="6" s="1"/>
  <c r="AG46" i="6" s="1"/>
  <c r="AI46" i="6" s="1"/>
  <c r="I58" i="6"/>
  <c r="M58" i="6" s="1"/>
  <c r="O60" i="6" s="1"/>
  <c r="O62" i="6" s="1"/>
  <c r="I43" i="6"/>
  <c r="AI43" i="7"/>
  <c r="E58" i="8"/>
  <c r="M58" i="8" s="1"/>
  <c r="O60" i="8" s="1"/>
  <c r="O62" i="8" s="1"/>
  <c r="E43" i="8"/>
  <c r="E46" i="8" s="1"/>
  <c r="K58" i="4"/>
  <c r="K43" i="4"/>
  <c r="AI30" i="4"/>
  <c r="AI30" i="5"/>
  <c r="AE30" i="9"/>
  <c r="AI33" i="9"/>
  <c r="G58" i="3"/>
  <c r="G43" i="3"/>
  <c r="G46" i="3" s="1"/>
  <c r="AI15" i="5"/>
  <c r="AI43" i="5" s="1"/>
  <c r="K43" i="1"/>
  <c r="K58" i="2"/>
  <c r="K43" i="2"/>
  <c r="AE30" i="2"/>
  <c r="AE43" i="2" s="1"/>
  <c r="AE46" i="2" s="1"/>
  <c r="AG46" i="2" s="1"/>
  <c r="AI46" i="2" s="1"/>
  <c r="K43" i="6"/>
  <c r="M62" i="7"/>
  <c r="K43" i="10"/>
  <c r="K43" i="7"/>
  <c r="K46" i="7" s="1"/>
  <c r="M46" i="7" s="1"/>
  <c r="O46" i="7" s="1"/>
  <c r="Q46" i="7" s="1"/>
  <c r="S46" i="7" s="1"/>
  <c r="U46" i="7" s="1"/>
  <c r="W46" i="7" s="1"/>
  <c r="Y46" i="7" s="1"/>
  <c r="AA46" i="7" s="1"/>
  <c r="AC46" i="7" s="1"/>
  <c r="G58" i="1"/>
  <c r="M58" i="1" s="1"/>
  <c r="O60" i="1" s="1"/>
  <c r="O62" i="1" s="1"/>
  <c r="M62" i="1"/>
  <c r="I58" i="3"/>
  <c r="I43" i="3"/>
  <c r="I46" i="3" s="1"/>
  <c r="K46" i="3" s="1"/>
  <c r="M46" i="3" s="1"/>
  <c r="O46" i="3" s="1"/>
  <c r="Q46" i="3" s="1"/>
  <c r="S46" i="3" s="1"/>
  <c r="U46" i="3" s="1"/>
  <c r="W46" i="3" s="1"/>
  <c r="Y46" i="3" s="1"/>
  <c r="AA46" i="3" s="1"/>
  <c r="AC46" i="3" s="1"/>
  <c r="E58" i="5"/>
  <c r="M58" i="5" s="1"/>
  <c r="O60" i="5" s="1"/>
  <c r="O62" i="5" s="1"/>
  <c r="E43" i="5"/>
  <c r="E46" i="5" s="1"/>
  <c r="AE15" i="7"/>
  <c r="AE30" i="7"/>
  <c r="M60" i="7"/>
  <c r="K58" i="8"/>
  <c r="K43" i="8"/>
  <c r="I58" i="10"/>
  <c r="M58" i="10" s="1"/>
  <c r="O60" i="10" s="1"/>
  <c r="O62" i="10" s="1"/>
  <c r="I43" i="10"/>
  <c r="M62" i="10"/>
  <c r="G58" i="8"/>
  <c r="G43" i="8"/>
  <c r="G46" i="8" s="1"/>
  <c r="E58" i="2"/>
  <c r="M58" i="2" s="1"/>
  <c r="O60" i="2" s="1"/>
  <c r="O62" i="2" s="1"/>
  <c r="E43" i="2"/>
  <c r="E46" i="2" s="1"/>
  <c r="AE15" i="4"/>
  <c r="AE43" i="4" s="1"/>
  <c r="AE46" i="4" s="1"/>
  <c r="AG46" i="4" s="1"/>
  <c r="AI46" i="4" s="1"/>
  <c r="AI17" i="4"/>
  <c r="AI15" i="4" s="1"/>
  <c r="AI43" i="4" s="1"/>
  <c r="AI34" i="6"/>
  <c r="AI30" i="6" s="1"/>
  <c r="G58" i="7"/>
  <c r="M58" i="7" s="1"/>
  <c r="O60" i="7" s="1"/>
  <c r="O62" i="7" s="1"/>
  <c r="G43" i="7"/>
  <c r="G46" i="7" s="1"/>
  <c r="AI30" i="7"/>
  <c r="E58" i="9"/>
  <c r="M58" i="9" s="1"/>
  <c r="E43" i="9"/>
  <c r="E46" i="9" s="1"/>
  <c r="AE30" i="5"/>
  <c r="AE15" i="8"/>
  <c r="AE30" i="8"/>
  <c r="AE15" i="10"/>
  <c r="AI34" i="10"/>
  <c r="AI30" i="10" s="1"/>
  <c r="AI43" i="10" s="1"/>
  <c r="AE30" i="10"/>
  <c r="G43" i="2"/>
  <c r="G46" i="2" s="1"/>
  <c r="I46" i="2" s="1"/>
  <c r="E43" i="6"/>
  <c r="E46" i="6" s="1"/>
  <c r="G46" i="6" s="1"/>
  <c r="I43" i="7"/>
  <c r="I46" i="7" s="1"/>
  <c r="E43" i="10"/>
  <c r="E46" i="10" s="1"/>
  <c r="G46" i="10" s="1"/>
  <c r="AI43" i="6" l="1"/>
  <c r="I46" i="10"/>
  <c r="K46" i="2"/>
  <c r="M46" i="2" s="1"/>
  <c r="O46" i="2" s="1"/>
  <c r="Q46" i="2" s="1"/>
  <c r="S46" i="2" s="1"/>
  <c r="U46" i="2" s="1"/>
  <c r="W46" i="2" s="1"/>
  <c r="Y46" i="2" s="1"/>
  <c r="AA46" i="2" s="1"/>
  <c r="AC46" i="2" s="1"/>
  <c r="AE43" i="5"/>
  <c r="AE46" i="5" s="1"/>
  <c r="AG46" i="5" s="1"/>
  <c r="AI46" i="5" s="1"/>
  <c r="K46" i="10"/>
  <c r="M46" i="10" s="1"/>
  <c r="O46" i="10" s="1"/>
  <c r="Q46" i="10" s="1"/>
  <c r="S46" i="10" s="1"/>
  <c r="U46" i="10" s="1"/>
  <c r="W46" i="10" s="1"/>
  <c r="Y46" i="10" s="1"/>
  <c r="AA46" i="10" s="1"/>
  <c r="AC46" i="10" s="1"/>
  <c r="I46" i="9"/>
  <c r="K46" i="9" s="1"/>
  <c r="M46" i="9" s="1"/>
  <c r="O46" i="9" s="1"/>
  <c r="Q46" i="9" s="1"/>
  <c r="S46" i="9" s="1"/>
  <c r="U46" i="9" s="1"/>
  <c r="W46" i="9" s="1"/>
  <c r="Y46" i="9" s="1"/>
  <c r="AA46" i="9" s="1"/>
  <c r="AC46" i="9" s="1"/>
  <c r="M58" i="3"/>
  <c r="O60" i="3" s="1"/>
  <c r="O62" i="3" s="1"/>
  <c r="AE43" i="8"/>
  <c r="AE46" i="8" s="1"/>
  <c r="AG46" i="8" s="1"/>
  <c r="AI46" i="8" s="1"/>
  <c r="I46" i="6"/>
  <c r="AI43" i="1"/>
  <c r="AE43" i="9"/>
  <c r="AE46" i="9" s="1"/>
  <c r="AG46" i="9" s="1"/>
  <c r="AI46" i="9" s="1"/>
  <c r="K46" i="6"/>
  <c r="M46" i="6" s="1"/>
  <c r="O46" i="6" s="1"/>
  <c r="Q46" i="6" s="1"/>
  <c r="S46" i="6" s="1"/>
  <c r="U46" i="6" s="1"/>
  <c r="W46" i="6" s="1"/>
  <c r="Y46" i="6" s="1"/>
  <c r="AA46" i="6" s="1"/>
  <c r="AC46" i="6" s="1"/>
  <c r="AE43" i="7"/>
  <c r="AE46" i="7" s="1"/>
  <c r="AG46" i="7" s="1"/>
  <c r="AI46" i="7" s="1"/>
  <c r="AE43" i="10"/>
  <c r="AE46" i="10" s="1"/>
  <c r="AG46" i="10" s="1"/>
  <c r="AI46" i="10" s="1"/>
  <c r="O60" i="9"/>
  <c r="O62" i="9" s="1"/>
  <c r="K46" i="4"/>
  <c r="M46" i="4" s="1"/>
  <c r="O46" i="4" s="1"/>
  <c r="Q46" i="4" s="1"/>
  <c r="S46" i="4" s="1"/>
  <c r="U46" i="4" s="1"/>
  <c r="W46" i="4" s="1"/>
  <c r="Y46" i="4" s="1"/>
  <c r="AA46" i="4" s="1"/>
  <c r="AC46" i="4" s="1"/>
  <c r="K46" i="5"/>
  <c r="M46" i="5" s="1"/>
  <c r="O46" i="5" s="1"/>
  <c r="Q46" i="5" s="1"/>
  <c r="S46" i="5" s="1"/>
  <c r="U46" i="5" s="1"/>
  <c r="W46" i="5" s="1"/>
  <c r="Y46" i="5" s="1"/>
  <c r="AA46" i="5" s="1"/>
  <c r="AC46" i="5" s="1"/>
  <c r="K46" i="8"/>
  <c r="M46" i="8" s="1"/>
  <c r="O46" i="8" s="1"/>
  <c r="Q46" i="8" s="1"/>
  <c r="S46" i="8" s="1"/>
  <c r="U46" i="8" s="1"/>
  <c r="W46" i="8" s="1"/>
  <c r="Y46" i="8" s="1"/>
  <c r="AA46" i="8" s="1"/>
  <c r="AC46" i="8" s="1"/>
  <c r="K46" i="1"/>
  <c r="M46" i="1" s="1"/>
  <c r="O46" i="1" s="1"/>
  <c r="Q46" i="1" s="1"/>
  <c r="S46" i="1" s="1"/>
  <c r="U46" i="1" s="1"/>
  <c r="W46" i="1" s="1"/>
  <c r="Y46" i="1" s="1"/>
  <c r="AA46" i="1" s="1"/>
  <c r="AC46" i="1" s="1"/>
</calcChain>
</file>

<file path=xl/sharedStrings.xml><?xml version="1.0" encoding="utf-8"?>
<sst xmlns="http://schemas.openxmlformats.org/spreadsheetml/2006/main" count="1783" uniqueCount="641">
  <si>
    <t>Annex - IRR Total</t>
  </si>
  <si>
    <t>REPORTING CURRENCY:</t>
  </si>
  <si>
    <t xml:space="preserve">DESIGNATED CODE :  </t>
  </si>
  <si>
    <t xml:space="preserve">RETURN FOR MONTH ENDING:   </t>
  </si>
  <si>
    <t>Interest Rate Gap and Interest Rate Shock Analysis</t>
  </si>
  <si>
    <t xml:space="preserve">REPORTING INSTITUTION: </t>
  </si>
  <si>
    <t>0TO1M</t>
  </si>
  <si>
    <t>1TO3M</t>
  </si>
  <si>
    <t>3TO6M</t>
  </si>
  <si>
    <t>6TO12M</t>
  </si>
  <si>
    <t>1TO2Y</t>
  </si>
  <si>
    <t>2TO3Y</t>
  </si>
  <si>
    <t>3TO4Y</t>
  </si>
  <si>
    <t>4TO5Y</t>
  </si>
  <si>
    <t>5TO7Y</t>
  </si>
  <si>
    <t>7TO10Y</t>
  </si>
  <si>
    <t>10TO15Y</t>
  </si>
  <si>
    <t>15TO20Y</t>
  </si>
  <si>
    <t>OVER20Y</t>
  </si>
  <si>
    <t>TOTINTBEAR</t>
  </si>
  <si>
    <t>NONINTBEAR</t>
  </si>
  <si>
    <t>TOT</t>
  </si>
  <si>
    <t>0-1 month</t>
  </si>
  <si>
    <t>1-3 months</t>
  </si>
  <si>
    <t>3-6 months</t>
  </si>
  <si>
    <t>6-12 months</t>
  </si>
  <si>
    <t>1-2 years</t>
  </si>
  <si>
    <t>2 to 3 years</t>
  </si>
  <si>
    <t>3-4 years</t>
  </si>
  <si>
    <t>4-5 years</t>
  </si>
  <si>
    <t>5-7 years</t>
  </si>
  <si>
    <t>7-10 years</t>
  </si>
  <si>
    <t>10 to 15 years</t>
  </si>
  <si>
    <t>15-20 years</t>
  </si>
  <si>
    <t>Over 20 years</t>
  </si>
  <si>
    <t>Total Interest Bearing</t>
  </si>
  <si>
    <t xml:space="preserve">Non-Interest Bearing </t>
  </si>
  <si>
    <t>Totals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</si>
  <si>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</si>
  <si>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</si>
  <si>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</si>
  <si>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</si>
  <si>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</si>
  <si>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</si>
  <si>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</si>
  <si>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</si>
  <si>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</si>
  <si>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</si>
  <si>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</si>
  <si>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</si>
  <si>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</si>
  <si>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</si>
  <si>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</si>
  <si>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</si>
  <si>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IRRTOT1</t>
  </si>
  <si>
    <t>Assets Total</t>
  </si>
  <si>
    <t>Assets</t>
  </si>
  <si>
    <t>IRRTOT2</t>
  </si>
  <si>
    <t>Assets; Cash and Balances with CBM Total</t>
  </si>
  <si>
    <t xml:space="preserve">     Cash and Balances with CBM</t>
  </si>
  <si>
    <t>IRRTOT3</t>
  </si>
  <si>
    <t>Assets; Reserve Deposit Total</t>
  </si>
  <si>
    <t xml:space="preserve">     Reserve Deposit</t>
  </si>
  <si>
    <t>IRRTOT4</t>
  </si>
  <si>
    <t>Assets; Cheques in Course of Collection Total</t>
  </si>
  <si>
    <t xml:space="preserve">     Cheques in Course of Collection</t>
  </si>
  <si>
    <t>IRRTOT5</t>
  </si>
  <si>
    <t>Assets; Balances with Other Banks Total</t>
  </si>
  <si>
    <t xml:space="preserve">     Balances with Other Banks</t>
  </si>
  <si>
    <t>IRRTOT6</t>
  </si>
  <si>
    <t>Assets; Loans and Advances Total</t>
  </si>
  <si>
    <t xml:space="preserve">     Loans and Advances</t>
  </si>
  <si>
    <t>IRRTOT7</t>
  </si>
  <si>
    <t>Assets; Debt Securities Total</t>
  </si>
  <si>
    <t xml:space="preserve">     Debt Securities</t>
  </si>
  <si>
    <t>IRRTOT8</t>
  </si>
  <si>
    <t>Assets; Treasury Bills Total</t>
  </si>
  <si>
    <t xml:space="preserve">     Treasury Bills</t>
  </si>
  <si>
    <t>IRRTOT9</t>
  </si>
  <si>
    <t>Assets; Equities Total</t>
  </si>
  <si>
    <t xml:space="preserve">     Equities</t>
  </si>
  <si>
    <t>IRRTOT10</t>
  </si>
  <si>
    <t>Assets; Associated and Subsidiary Companies Total</t>
  </si>
  <si>
    <t xml:space="preserve">     Associated and Subsidiary Companies</t>
  </si>
  <si>
    <t>IRRTOT11</t>
  </si>
  <si>
    <t>Assets; Syndicated Loans Total</t>
  </si>
  <si>
    <t xml:space="preserve">     Syndicated Loans</t>
  </si>
  <si>
    <t>IRRTOT12</t>
  </si>
  <si>
    <t>Assets; Other Interest - bearing assets Total</t>
  </si>
  <si>
    <t xml:space="preserve">     Other Interest - bearing assets</t>
  </si>
  <si>
    <t>IRRTOT13</t>
  </si>
  <si>
    <t>Assets; Other Assets Total</t>
  </si>
  <si>
    <t xml:space="preserve">     Other Assets</t>
  </si>
  <si>
    <t>IRRTOT14</t>
  </si>
  <si>
    <t>Liabilities Total</t>
  </si>
  <si>
    <t>Liabilities</t>
  </si>
  <si>
    <t>IRRTOT15</t>
  </si>
  <si>
    <t>Liabilities; Current Accounts Total</t>
  </si>
  <si>
    <t xml:space="preserve">     Current Accounts</t>
  </si>
  <si>
    <t>IRRTOT16</t>
  </si>
  <si>
    <t>Liabilities; Savings Accounts Total</t>
  </si>
  <si>
    <t xml:space="preserve">     Savings Accounts</t>
  </si>
  <si>
    <t>IRRTOT17</t>
  </si>
  <si>
    <t>Liabilities; Time Deposits Total</t>
  </si>
  <si>
    <t xml:space="preserve">     Time Deposits</t>
  </si>
  <si>
    <t>IRRTOT18</t>
  </si>
  <si>
    <t>Liabilities; Borrowed Funds Total</t>
  </si>
  <si>
    <t xml:space="preserve">     Borrowed Funds</t>
  </si>
  <si>
    <t>IRRTOT19</t>
  </si>
  <si>
    <t>Liabilities; Other Interest-Bearing Liabilities Total</t>
  </si>
  <si>
    <t xml:space="preserve">     Other Interest-Bearing Liabilities</t>
  </si>
  <si>
    <t>IRRTOT20</t>
  </si>
  <si>
    <t>Liabilities; Other Liabilities Total</t>
  </si>
  <si>
    <t xml:space="preserve">     Other Liabilities</t>
  </si>
  <si>
    <t>IRRTOT21</t>
  </si>
  <si>
    <t>Liabilities; Capital and Reserves Total</t>
  </si>
  <si>
    <t xml:space="preserve">     Capital and Reserves</t>
  </si>
  <si>
    <t>IRRTOT22</t>
  </si>
  <si>
    <t>Off Balance Sheet Items-Net Total</t>
  </si>
  <si>
    <t>Off Balance Sheet Items-Net</t>
  </si>
  <si>
    <t>IRRTOT23</t>
  </si>
  <si>
    <t>Interest Rate Gap Total</t>
  </si>
  <si>
    <r>
      <t xml:space="preserve">Interest Rate Gap </t>
    </r>
    <r>
      <rPr>
        <b/>
        <vertAlign val="superscript"/>
        <sz val="10"/>
        <rFont val="Arial"/>
        <family val="2"/>
      </rPr>
      <t>(1)</t>
    </r>
  </si>
  <si>
    <t>IRRTOT24</t>
  </si>
  <si>
    <t>Cumulative Interest Rate Gap Total</t>
  </si>
  <si>
    <r>
      <t xml:space="preserve">Cumulative Interest Rate Gap </t>
    </r>
    <r>
      <rPr>
        <b/>
        <vertAlign val="superscript"/>
        <sz val="10"/>
        <rFont val="Arial"/>
        <family val="2"/>
      </rPr>
      <t>(1)</t>
    </r>
  </si>
  <si>
    <t>1Y2%RPC</t>
  </si>
  <si>
    <t>NETEFFECT</t>
  </si>
  <si>
    <t>1 year 2% repricing effect</t>
  </si>
  <si>
    <t>Net Effect</t>
  </si>
  <si>
    <r>
      <t>Effect of Interest Rate Increase / Decrease</t>
    </r>
    <r>
      <rPr>
        <b/>
        <vertAlign val="superscript"/>
        <sz val="10"/>
        <rFont val="Arial"/>
        <family val="2"/>
      </rPr>
      <t xml:space="preserve"> (2)</t>
    </r>
  </si>
  <si>
    <t>IRRTOT25</t>
  </si>
  <si>
    <t>Effect of Interest Rate Increase / Decrease; Assets repriced at +2% Total</t>
  </si>
  <si>
    <t xml:space="preserve">     Assets repriced at +2%</t>
  </si>
  <si>
    <t>IRRTOT26</t>
  </si>
  <si>
    <t>Effect of Interest Rate Increase / Decrease; Liabilities repriced at +2% Total</t>
  </si>
  <si>
    <t xml:space="preserve">     Liabilities repriced at +2%</t>
  </si>
  <si>
    <t>IRRTOT27</t>
  </si>
  <si>
    <t>Effect of Interest Rate Increase / Decrease; Off Balance Sheet  repriced at +2% Total</t>
  </si>
  <si>
    <t>Off Balance Sheet repriced at +2%</t>
  </si>
  <si>
    <r>
      <t xml:space="preserve">(1) </t>
    </r>
    <r>
      <rPr>
        <sz val="10"/>
        <rFont val="Arial"/>
        <family val="2"/>
      </rPr>
      <t>A negative, or liability-sensitive, gap occurs when liabilities exceed assets (including off-balance sheet positions) in a given time band.  This means that an increase in market interest rates could cause a decline in net interest income.  Conversely a positive, or asset-sensitive, gap implies that the bank's net interest income could decline as a result of a decrease in the level of interest rates.</t>
    </r>
  </si>
  <si>
    <r>
      <t xml:space="preserve">(2)  </t>
    </r>
    <r>
      <rPr>
        <sz val="10"/>
        <rFont val="Arial"/>
        <family val="2"/>
      </rPr>
      <t>Interest Rate Shock scenario attempts to gauge the effect of a 2% change in interest rates which could adversely affect the institution.  Therefore, the institution should reprice its interest receivable/payable on its assets/liabilities up to the one year period by 2%.  If, for example, the institution has a positive cumulative interest rate gap up to the 1 year period, a decrease of 2% in the interest rate implies that the bank's net interest income could decline by the result obtained.  Inversely, if the institution has a negative cumulative interest rate gap up to the 1 year period, a decrease of 2% in the interest rate implies that the bank's interest income could increase by the result obtained.</t>
    </r>
  </si>
  <si>
    <t>Annex - IRR EUR</t>
  </si>
  <si>
    <t>2-3 years</t>
  </si>
  <si>
    <t>10-15 years</t>
  </si>
  <si>
    <t>15-30 years</t>
  </si>
  <si>
    <t>IRREUR1</t>
  </si>
  <si>
    <t>Assets EUR</t>
  </si>
  <si>
    <t>IRREUR2</t>
  </si>
  <si>
    <t>Assets; Cash and Balances with CBM EUR</t>
  </si>
  <si>
    <t>IRREUR3</t>
  </si>
  <si>
    <t>Assets; Reserve Deposit EUR</t>
  </si>
  <si>
    <t>IRREUR4</t>
  </si>
  <si>
    <t>Assets; Cheques in Course of Collection EUR</t>
  </si>
  <si>
    <t>IRREUR5</t>
  </si>
  <si>
    <t>Assets; Balances with Other Banks EUR</t>
  </si>
  <si>
    <t>IRREUR6</t>
  </si>
  <si>
    <t>Assets; Loans and Advances EUR</t>
  </si>
  <si>
    <t>IRREUR7</t>
  </si>
  <si>
    <t>Assets; Debt Securities EUR</t>
  </si>
  <si>
    <t>IRREUR8</t>
  </si>
  <si>
    <t>Assets; Treasury Bills EUR</t>
  </si>
  <si>
    <t>IRREUR9</t>
  </si>
  <si>
    <t>Assets; Equities EUR</t>
  </si>
  <si>
    <t>IRREUR10</t>
  </si>
  <si>
    <t>Assets; Associated and Subsidiary Companies EUR</t>
  </si>
  <si>
    <t>IRREUR11</t>
  </si>
  <si>
    <t>Assets; Syndicated Loans EUR</t>
  </si>
  <si>
    <t>IRREUR12</t>
  </si>
  <si>
    <t>Assets; Other Interest - bearing assets EUR</t>
  </si>
  <si>
    <t>IRREUR13</t>
  </si>
  <si>
    <t>Assets; Other Assets EUR</t>
  </si>
  <si>
    <t>IRREUR14</t>
  </si>
  <si>
    <t>Liabilities EUR</t>
  </si>
  <si>
    <t>IRREUR15</t>
  </si>
  <si>
    <t>Liabilities; Current Accounts EUR</t>
  </si>
  <si>
    <t>IRREUR16</t>
  </si>
  <si>
    <t>Liabilities; Savings Accounts EUR</t>
  </si>
  <si>
    <t>IRREUR17</t>
  </si>
  <si>
    <t>Liabilities; Time Deposits EUR</t>
  </si>
  <si>
    <t>IRREUR18</t>
  </si>
  <si>
    <t>Liabilities; Borrowed Funds EUR</t>
  </si>
  <si>
    <t>IRREUR19</t>
  </si>
  <si>
    <t>Liabilities; Other Interest-Bearing Liabilities EUR</t>
  </si>
  <si>
    <t>IRREUR20</t>
  </si>
  <si>
    <t>Liabilities; Other Liabilities EUR</t>
  </si>
  <si>
    <t>IRREUR21</t>
  </si>
  <si>
    <t>Liabilities; Capital and Reserves EUR</t>
  </si>
  <si>
    <t>IRREUR22</t>
  </si>
  <si>
    <t>Off Balance Sheet Items-Net EUR</t>
  </si>
  <si>
    <t>IRREUR23</t>
  </si>
  <si>
    <t>Interest Rate Gap EUR</t>
  </si>
  <si>
    <t>IRREUR24</t>
  </si>
  <si>
    <t>Cumulative Interest Rate Gap EUR</t>
  </si>
  <si>
    <t>IRREUR25</t>
  </si>
  <si>
    <t>Effect of Interest Rate Increase / Decrease; Assets repriced at +2% EUR</t>
  </si>
  <si>
    <t>IRREUR26</t>
  </si>
  <si>
    <t>Effect of Interest Rate Increase / Decrease; Liabilities repriced at +2% EUR</t>
  </si>
  <si>
    <t>IRREUR27</t>
  </si>
  <si>
    <t>Effect of Interest Rate Increase / Decrease; Off Balance Sheet  repriced at +2% EUR</t>
  </si>
  <si>
    <t>Annex - IRR GBP</t>
  </si>
  <si>
    <t>IRRGBP1</t>
  </si>
  <si>
    <t>Assets GBP</t>
  </si>
  <si>
    <t>IRRGBP2</t>
  </si>
  <si>
    <t>Assets; Cash and Balances with CBM GBP</t>
  </si>
  <si>
    <t>IRRGBP3</t>
  </si>
  <si>
    <t>Assets; Reserve Deposit GBP</t>
  </si>
  <si>
    <t>IRRGBP4</t>
  </si>
  <si>
    <t>Assets; Cheques in Course of Collection GBP</t>
  </si>
  <si>
    <t>IRRGBP5</t>
  </si>
  <si>
    <t>Assets; Balances with Other Banks GBP</t>
  </si>
  <si>
    <t>IRRGBP6</t>
  </si>
  <si>
    <t>Assets; Loans and Advances GBP</t>
  </si>
  <si>
    <t>IRRGBP7</t>
  </si>
  <si>
    <t>Assets; Debt Securities GBP</t>
  </si>
  <si>
    <t>IRRGBP8</t>
  </si>
  <si>
    <t>Assets; Treasury Bills GBP</t>
  </si>
  <si>
    <t>IRRGBP9</t>
  </si>
  <si>
    <t>Assets; Equities GBP</t>
  </si>
  <si>
    <t>IRRGBP10</t>
  </si>
  <si>
    <t>Assets; Associated and Subsidiary Companies GBP</t>
  </si>
  <si>
    <t>IRRGBP11</t>
  </si>
  <si>
    <t>Assets; Syndicated Loans GBP</t>
  </si>
  <si>
    <t>IRRGBP12</t>
  </si>
  <si>
    <t>Assets; Other Interest - bearing assets GBP</t>
  </si>
  <si>
    <t>IRRGBP13</t>
  </si>
  <si>
    <t>Assets; Other Assets GBP</t>
  </si>
  <si>
    <t>IRRGBP14</t>
  </si>
  <si>
    <t>Liabilities GBP</t>
  </si>
  <si>
    <t>IRRGBP15</t>
  </si>
  <si>
    <t>Liabilities; Current Accounts GBP</t>
  </si>
  <si>
    <t>IRRGBP16</t>
  </si>
  <si>
    <t>Liabilities; Savings Accounts GBP</t>
  </si>
  <si>
    <t>IRRGBP17</t>
  </si>
  <si>
    <t>Liabilities; Time Deposits GBP</t>
  </si>
  <si>
    <t>IRRGBP18</t>
  </si>
  <si>
    <t>Liabilities; Borrowed Funds GBP</t>
  </si>
  <si>
    <t>IRRGBP19</t>
  </si>
  <si>
    <t>Liabilities; Other Interest-Bearing Liabilities GBP</t>
  </si>
  <si>
    <t>IRRGBP20</t>
  </si>
  <si>
    <t>Liabilities; Other Liabilities GBP</t>
  </si>
  <si>
    <t>IRRGBP21</t>
  </si>
  <si>
    <t>Liabilities; Capital and Reserves GBP</t>
  </si>
  <si>
    <t>IRRGBP22</t>
  </si>
  <si>
    <t>Off Balance Sheet Items-Net GBP</t>
  </si>
  <si>
    <t>IRRGBP23</t>
  </si>
  <si>
    <t>Interest Rate Gap GBP</t>
  </si>
  <si>
    <t>IRRGBP24</t>
  </si>
  <si>
    <t>Cumulative Interest Rate Gap GBP</t>
  </si>
  <si>
    <t>IRRGBP25</t>
  </si>
  <si>
    <t>Effect of Interest Rate Increase / Decrease; Assets repriced at +2% GBP</t>
  </si>
  <si>
    <t>IRRGBP26</t>
  </si>
  <si>
    <t>Effect of Interest Rate Increase / Decrease; Liabilities repriced at +2% GBP</t>
  </si>
  <si>
    <t>IRRGBP27</t>
  </si>
  <si>
    <t>Effect of Interest Rate Increase / Decrease; Off Balance Sheet  repriced at +2% GBP</t>
  </si>
  <si>
    <t>Annex - IRR USD</t>
  </si>
  <si>
    <t>IRRUSD1</t>
  </si>
  <si>
    <t>IRRUSD2</t>
  </si>
  <si>
    <t>Assets; Cash and Balances with CBM USD</t>
  </si>
  <si>
    <t>IRRUSD3</t>
  </si>
  <si>
    <t>Assets; Reserve Deposit USD</t>
  </si>
  <si>
    <t>IRRUSD4</t>
  </si>
  <si>
    <t>Assets; Cheques in Course of Collection USD</t>
  </si>
  <si>
    <t>IRRUSD5</t>
  </si>
  <si>
    <t>Assets; Balances with Other Banks USD</t>
  </si>
  <si>
    <t>IRRUSD6</t>
  </si>
  <si>
    <t>Assets; Loans and Advances USD</t>
  </si>
  <si>
    <t>IRRUSD7</t>
  </si>
  <si>
    <t>Assets; Debt Securities USD</t>
  </si>
  <si>
    <t>IRRUSD8</t>
  </si>
  <si>
    <t>Assets; Treasury Bills USD</t>
  </si>
  <si>
    <t>IRRUSD9</t>
  </si>
  <si>
    <t>Assets; Equities USD</t>
  </si>
  <si>
    <t>IRRUSD10</t>
  </si>
  <si>
    <t>Assets; Associated and Subsidiary Companies USD</t>
  </si>
  <si>
    <t>IRRUSD11</t>
  </si>
  <si>
    <t>Assets; Syndicated Loans USD</t>
  </si>
  <si>
    <t>IRRUSD12</t>
  </si>
  <si>
    <t>Assets; Other Interest - bearing assets USD</t>
  </si>
  <si>
    <t>IRRUSD13</t>
  </si>
  <si>
    <t>Assets; Other Assets USD</t>
  </si>
  <si>
    <t>IRRUSD14</t>
  </si>
  <si>
    <t>Liabilities USD</t>
  </si>
  <si>
    <t>IRRUSD15</t>
  </si>
  <si>
    <t>Liabilities; Current Accounts USD</t>
  </si>
  <si>
    <t>IRRUSD16</t>
  </si>
  <si>
    <t>Liabilities; Savings Accounts USD</t>
  </si>
  <si>
    <t>IRRUSD17</t>
  </si>
  <si>
    <t>Liabilities; Time Deposits USD</t>
  </si>
  <si>
    <t>IRRUSD18</t>
  </si>
  <si>
    <t>Liabilities; Borrowed Funds USD</t>
  </si>
  <si>
    <t>IRRUSD19</t>
  </si>
  <si>
    <t xml:space="preserve">Liabilities; Other Interest-Bearing Liabilities USD </t>
  </si>
  <si>
    <t>IRRUSD20</t>
  </si>
  <si>
    <t>Liabilities; Other Liabilities USD</t>
  </si>
  <si>
    <t>IRRUSD21</t>
  </si>
  <si>
    <t>Liabilities; Capital and Reserves USD</t>
  </si>
  <si>
    <t>IRRUSD22</t>
  </si>
  <si>
    <t>Off Balance Sheet Items-Net USD</t>
  </si>
  <si>
    <t>IRRUSD23</t>
  </si>
  <si>
    <t>Interest Rate Gap USD</t>
  </si>
  <si>
    <t>IRRUSD24</t>
  </si>
  <si>
    <t>Cumulative Interest Rate Gap USD</t>
  </si>
  <si>
    <t>IRRUSD25</t>
  </si>
  <si>
    <t>Effect of Interest Rate Increase / Decrease; Assets repriced at +2% USD</t>
  </si>
  <si>
    <t>IRRUSD26</t>
  </si>
  <si>
    <t>Effect of Interest Rate Increase / Decrease; Liabilities repriced at +2% USD</t>
  </si>
  <si>
    <t>IRRUSD27</t>
  </si>
  <si>
    <t>Effect of Interest Rate Increase / Decrease; Off Balance Sheet  repriced at +2% USD</t>
  </si>
  <si>
    <t>Annex - IRR AUD</t>
  </si>
  <si>
    <t>IRRAUD1</t>
  </si>
  <si>
    <t>Assets AUD</t>
  </si>
  <si>
    <t>IRRAUD2</t>
  </si>
  <si>
    <t>Assets; Cash and Balances with CBM AUD</t>
  </si>
  <si>
    <t>IRRAUD3</t>
  </si>
  <si>
    <t>Assets; Reserve Deposit AUD</t>
  </si>
  <si>
    <t>IRRAUD4</t>
  </si>
  <si>
    <t>Assets; Cheques in Course of Collection AUD</t>
  </si>
  <si>
    <t>IRRAUD5</t>
  </si>
  <si>
    <t>Assets; Balances with Other Banks AUD</t>
  </si>
  <si>
    <t>IRRAUD6</t>
  </si>
  <si>
    <t>Assets; Loans and Advances AUD</t>
  </si>
  <si>
    <t>IRRAUD7</t>
  </si>
  <si>
    <t>Assets; Debt Securities AUD</t>
  </si>
  <si>
    <t>IRRAUD8</t>
  </si>
  <si>
    <t>Assets; Treasury Bills AUD</t>
  </si>
  <si>
    <t>IRRAUD9</t>
  </si>
  <si>
    <t>Assets; Equities AUD</t>
  </si>
  <si>
    <t>IRRAUD10</t>
  </si>
  <si>
    <t>Assets; Associated and Subsidiary Companies AUD</t>
  </si>
  <si>
    <t>IRRAUD11</t>
  </si>
  <si>
    <t>Assets; Syndicated Loans AUD</t>
  </si>
  <si>
    <t>IRRAUD12</t>
  </si>
  <si>
    <t>Assets; Other Interest - bearing assets AUD</t>
  </si>
  <si>
    <t>IRRAUD13</t>
  </si>
  <si>
    <t>Assets; Other Assets AUD</t>
  </si>
  <si>
    <t>IRRAUD14</t>
  </si>
  <si>
    <t>Liabilities AUD</t>
  </si>
  <si>
    <t>IRRAUD15</t>
  </si>
  <si>
    <t>Liabilities; Current Accounts AUD</t>
  </si>
  <si>
    <t>IRRAUD16</t>
  </si>
  <si>
    <t>Liabilities; Savings Accounts AUD</t>
  </si>
  <si>
    <t>IRRAUD17</t>
  </si>
  <si>
    <t>Liabilities; Time Deposits AUD</t>
  </si>
  <si>
    <t>IRRAUD18</t>
  </si>
  <si>
    <t>Liabilities; Borrowed Funds AUD</t>
  </si>
  <si>
    <t>IRRAUD19</t>
  </si>
  <si>
    <t>Liabilities; Other Interest-Bearing Liabilities AUD</t>
  </si>
  <si>
    <t>IRRAUD20</t>
  </si>
  <si>
    <t>Liabilities; Other Liabilities AUD</t>
  </si>
  <si>
    <t>IRRAUD21</t>
  </si>
  <si>
    <t>Liabilities; Capital and Reserves AUD</t>
  </si>
  <si>
    <t>IRRAUD22</t>
  </si>
  <si>
    <t>Off Balance Sheet Items-Net AUD</t>
  </si>
  <si>
    <t>IRRAUD23</t>
  </si>
  <si>
    <t>Interest Rate Gap AUD</t>
  </si>
  <si>
    <t>IRRAUD24</t>
  </si>
  <si>
    <t>Cumulative Interest Rate Gap AUD</t>
  </si>
  <si>
    <t xml:space="preserve"> </t>
  </si>
  <si>
    <t>IRRAUD25</t>
  </si>
  <si>
    <t>Effect of Interest Rate Increase / Decrease; Assets repriced at +2% AUD</t>
  </si>
  <si>
    <t>IRRAUD26</t>
  </si>
  <si>
    <t>Effect of Interest Rate Increase / Decrease; Liabilities repriced at +2% AUD</t>
  </si>
  <si>
    <t>IRRAUD27</t>
  </si>
  <si>
    <t>Effect of Interest Rate Increase / Decrease; Off Balance Sheet  repriced at +2% AUD</t>
  </si>
  <si>
    <t>Annex - IRR CAD</t>
  </si>
  <si>
    <t>2-3years</t>
  </si>
  <si>
    <t>IRRCAD1</t>
  </si>
  <si>
    <t>IRRCAD2</t>
  </si>
  <si>
    <t>Assets; Cash and Balances with CBM CAD</t>
  </si>
  <si>
    <t>IRRCAD3</t>
  </si>
  <si>
    <t>Assets; Reserve Deposit CAD</t>
  </si>
  <si>
    <t>IRRCAD4</t>
  </si>
  <si>
    <t>Assets; Cheques in Course of Collection CAD</t>
  </si>
  <si>
    <t>IRRCAD5</t>
  </si>
  <si>
    <t>Assets; Balances with Other Banks CAD</t>
  </si>
  <si>
    <t>IRRCAD6</t>
  </si>
  <si>
    <t>Assets; Loans and Advances CAD</t>
  </si>
  <si>
    <t>IRRCAD7</t>
  </si>
  <si>
    <t>Assets; Debt Securities CAD</t>
  </si>
  <si>
    <t>IRRCAD8</t>
  </si>
  <si>
    <t>Assets; Treasury Bills CAD</t>
  </si>
  <si>
    <t>IRRCAD9</t>
  </si>
  <si>
    <t>Assets; Equities CAD</t>
  </si>
  <si>
    <t>IRRCAD10</t>
  </si>
  <si>
    <t>Assets; Associated and Subsidiary Companies CAD</t>
  </si>
  <si>
    <t>IRRCAD11</t>
  </si>
  <si>
    <t>Assets; Syndicated Loans CAD</t>
  </si>
  <si>
    <t>IRRCAD12</t>
  </si>
  <si>
    <t>Assets; Other Interest - bearing assets CAD</t>
  </si>
  <si>
    <t>IRRCAD13</t>
  </si>
  <si>
    <t>Assets; Other Assets CAD</t>
  </si>
  <si>
    <t>IRRCAD14</t>
  </si>
  <si>
    <t>Liabilities CAD</t>
  </si>
  <si>
    <t>IRRCAD15</t>
  </si>
  <si>
    <t>Liabilities; Current Accounts CAD</t>
  </si>
  <si>
    <t>IRRCAD16</t>
  </si>
  <si>
    <t>Liabilities; Savings Accounts CAD</t>
  </si>
  <si>
    <t>IRRCAD17</t>
  </si>
  <si>
    <t>Liabilities; Time Deposits CAD</t>
  </si>
  <si>
    <t>IRRCAD18</t>
  </si>
  <si>
    <t>Liabilities; Borrowed Funds CAD</t>
  </si>
  <si>
    <t>IRRCAD19</t>
  </si>
  <si>
    <t>Liabilities; Other Interest-Bearing Liabilities CAD</t>
  </si>
  <si>
    <t>IRRCAD20</t>
  </si>
  <si>
    <t>Liabilities; Other Liabilities CAD</t>
  </si>
  <si>
    <t>IRRCAD21</t>
  </si>
  <si>
    <t>Liabilities; Capital and Reserves CAD</t>
  </si>
  <si>
    <t>IRRCAD22</t>
  </si>
  <si>
    <t>Off Balance Sheet Items-Net CAD</t>
  </si>
  <si>
    <t>IRRCAD23</t>
  </si>
  <si>
    <t>Interest Rate Gap CAD</t>
  </si>
  <si>
    <t>IRRCAD24</t>
  </si>
  <si>
    <t>Cumulative Interest Rate Gap CAD</t>
  </si>
  <si>
    <t>IRRCAD25</t>
  </si>
  <si>
    <t>Effect of Interest Rate Increase / Decrease; Assets repriced at +2% CAD</t>
  </si>
  <si>
    <t>IRRCAD26</t>
  </si>
  <si>
    <t>Effect of Interest Rate Increase / Decrease; Liabilities repriced at +2% CAD</t>
  </si>
  <si>
    <t>IRRCAD27</t>
  </si>
  <si>
    <t>Effect of Interest Rate Increase / Decrease; Off Balance Sheet  repriced at +2% CAD</t>
  </si>
  <si>
    <t>Annex - IRR JPY</t>
  </si>
  <si>
    <t>IRRJPY1</t>
  </si>
  <si>
    <t>Assets JPY</t>
  </si>
  <si>
    <t>IRRJPY2</t>
  </si>
  <si>
    <t>Assets; Cash and Balances with CBM JPY</t>
  </si>
  <si>
    <t>IRRJPY3</t>
  </si>
  <si>
    <t>Assets; Reserve Deposit JPY</t>
  </si>
  <si>
    <t>IRRJPY4</t>
  </si>
  <si>
    <t>Assets; Cheques in Course of Collection JPY</t>
  </si>
  <si>
    <t>IRRJPY5</t>
  </si>
  <si>
    <t>Assets; Balances with Other Banks JPY</t>
  </si>
  <si>
    <t>IRRJPY6</t>
  </si>
  <si>
    <t>Assets; Loans and Advances JPY</t>
  </si>
  <si>
    <t>IRRJPY7</t>
  </si>
  <si>
    <t>Assets; Debt Securities JPY</t>
  </si>
  <si>
    <t>IRRJPY8</t>
  </si>
  <si>
    <t>Assets; Treasury Bills JPY</t>
  </si>
  <si>
    <t>IRRJPY9</t>
  </si>
  <si>
    <t>Assets; Equities JPY</t>
  </si>
  <si>
    <t>IRRJPY10</t>
  </si>
  <si>
    <t>Assets; Associated and Subsidiary Companies JPY</t>
  </si>
  <si>
    <t>IRRJPY11</t>
  </si>
  <si>
    <t>Assets; Syndicated Loans JPY</t>
  </si>
  <si>
    <t>IRRJPY12</t>
  </si>
  <si>
    <t>Assets; Other Interest - bearing assets JPY</t>
  </si>
  <si>
    <t>IRRJPY13</t>
  </si>
  <si>
    <t>Assets; Other Assets JPY</t>
  </si>
  <si>
    <t>IRRJPY14</t>
  </si>
  <si>
    <t>Liabilities JPY</t>
  </si>
  <si>
    <t>IRRJPY15</t>
  </si>
  <si>
    <t>Liabilities; Current Accounts JPY</t>
  </si>
  <si>
    <t>IRRJPY16</t>
  </si>
  <si>
    <t>Liabilities; Savings Accounts JPY</t>
  </si>
  <si>
    <t>IRRJPY17</t>
  </si>
  <si>
    <t>Liabilities; Time Deposits JPY</t>
  </si>
  <si>
    <t>IRRJPY18</t>
  </si>
  <si>
    <t>Liabilities; Borrowed Funds JPY</t>
  </si>
  <si>
    <t>IRRJPY19</t>
  </si>
  <si>
    <t>Liabilities; Other Interest-Bearing Liabilities JPY</t>
  </si>
  <si>
    <t>IRRJPY20</t>
  </si>
  <si>
    <t>Liabilities; Other Liabilities JPY</t>
  </si>
  <si>
    <t>IRRJPY21</t>
  </si>
  <si>
    <t>Liabilities; Capital and Reserves JPY</t>
  </si>
  <si>
    <t>IRRJPY22</t>
  </si>
  <si>
    <t>Off Balance Sheet Items-Net JPY</t>
  </si>
  <si>
    <t>IRRJPY23</t>
  </si>
  <si>
    <t>Interest Rate Gap JPY</t>
  </si>
  <si>
    <t>IRRJPY24</t>
  </si>
  <si>
    <t>Cumulative Interest Rate Gap JPY</t>
  </si>
  <si>
    <t>IRRJPY25</t>
  </si>
  <si>
    <t>Effect of Interest Rate Increase / Decrease; Assets repriced at +2% JPY</t>
  </si>
  <si>
    <t>IRRJPY26</t>
  </si>
  <si>
    <t>Effect of Interest Rate Increase / Decrease; Liabilities repriced at +2% JPY</t>
  </si>
  <si>
    <t>IRRJPY27</t>
  </si>
  <si>
    <t>Effect of Interest Rate Increase / Decrease; Off Balance Sheet  repriced at +2% JPY</t>
  </si>
  <si>
    <t>Annex - IRR CHF</t>
  </si>
  <si>
    <t>IRRCHF1</t>
  </si>
  <si>
    <t>Assets CHF</t>
  </si>
  <si>
    <t>IRRCHF2</t>
  </si>
  <si>
    <t>Assets; Cash and Balances with CBM CHF</t>
  </si>
  <si>
    <t>IRRCHF3</t>
  </si>
  <si>
    <t>Assets; Reserve Deposit CHF</t>
  </si>
  <si>
    <t>IRRCHF4</t>
  </si>
  <si>
    <t>Assets; Cheques in Course of Collection CHF</t>
  </si>
  <si>
    <t>IRRCHF5</t>
  </si>
  <si>
    <t>Assets; Balances with Other Banks CHF</t>
  </si>
  <si>
    <t>IRRCHF6</t>
  </si>
  <si>
    <t>Assets; Loans and Advances CHF</t>
  </si>
  <si>
    <t>IRRCHF7</t>
  </si>
  <si>
    <t>Assets; Debt Securities CHF</t>
  </si>
  <si>
    <t>IRRCHF8</t>
  </si>
  <si>
    <t>Assets; Treasury Bills CHF</t>
  </si>
  <si>
    <t>IRRCHF9</t>
  </si>
  <si>
    <t>Assets; Equities CHF</t>
  </si>
  <si>
    <t>IRRCHF10</t>
  </si>
  <si>
    <t>Assets; Associated and Subsidiary Companies CHF</t>
  </si>
  <si>
    <t>IRRCHF11</t>
  </si>
  <si>
    <t>Assets; Syndicated Loans CHF</t>
  </si>
  <si>
    <t>IRRCHF12</t>
  </si>
  <si>
    <t>Assets; Other Interest - bearing assets CHF</t>
  </si>
  <si>
    <t>IRRCHF13</t>
  </si>
  <si>
    <t>Assets; Other Assets CHF</t>
  </si>
  <si>
    <t>IRRCHF14</t>
  </si>
  <si>
    <t>Liabilities CHF</t>
  </si>
  <si>
    <t>IRRCHF15</t>
  </si>
  <si>
    <t>Liabilities; Current Accounts CHF</t>
  </si>
  <si>
    <t>IRRCHF16</t>
  </si>
  <si>
    <t>Liabilities; Savings Accounts CHF</t>
  </si>
  <si>
    <t>IRRCHF17</t>
  </si>
  <si>
    <t>Liabilities; Time Deposits CHF</t>
  </si>
  <si>
    <t>IRRCHF18</t>
  </si>
  <si>
    <t>Liabilities; Borrowed Funds CHF</t>
  </si>
  <si>
    <t>IRRCHF19</t>
  </si>
  <si>
    <t>Liabilities; Other Interest-Bearing Liabilities CHF</t>
  </si>
  <si>
    <t>IRRCHF20</t>
  </si>
  <si>
    <t>Liabilities; Other Liabilities CHF</t>
  </si>
  <si>
    <t>IRRCHF21</t>
  </si>
  <si>
    <t>Liabilities; Capital and Reserves CHF</t>
  </si>
  <si>
    <t>IRRCHF22</t>
  </si>
  <si>
    <t>Off Balance Sheet Items-Net CHF</t>
  </si>
  <si>
    <t>IRRCHF23</t>
  </si>
  <si>
    <t>Interest Rate Gap CHF</t>
  </si>
  <si>
    <t>IRRCHF24</t>
  </si>
  <si>
    <t>Cumulative Interest Rate Gap CHF</t>
  </si>
  <si>
    <t>IRRCHF25</t>
  </si>
  <si>
    <t>Effect of Interest Rate Increase / Decrease; Assets repriced at +2% CHF</t>
  </si>
  <si>
    <t>IRRCHF26</t>
  </si>
  <si>
    <t>Effect of Interest Rate Increase / Decrease; Liabilities repriced at +2% CHF</t>
  </si>
  <si>
    <t>IRRCHF27</t>
  </si>
  <si>
    <t>Effect of Interest Rate Increase / Decrease; Off Balance Sheet  repriced at +2% CHF</t>
  </si>
  <si>
    <t>Annex - IRR TRL</t>
  </si>
  <si>
    <t>IRRTRL1</t>
  </si>
  <si>
    <t>Assets TRL</t>
  </si>
  <si>
    <t>IRRTRL2</t>
  </si>
  <si>
    <t>Assets; Cash and Balances with CBM TRL</t>
  </si>
  <si>
    <t>IRRTRL3</t>
  </si>
  <si>
    <t>Assets; Reserve Deposit TRL</t>
  </si>
  <si>
    <t>IRRTRL4</t>
  </si>
  <si>
    <t>Assets; Cheques in Course of Collection TRL</t>
  </si>
  <si>
    <t>IRRTRL5</t>
  </si>
  <si>
    <t>Assets; Balances with Other Banks TRL</t>
  </si>
  <si>
    <t>IRRTRL6</t>
  </si>
  <si>
    <t>Assets; Loans and Advances TRL</t>
  </si>
  <si>
    <t>IRRTRL7</t>
  </si>
  <si>
    <t>Assets; Debt Securities TRL</t>
  </si>
  <si>
    <t>IRRTRL8</t>
  </si>
  <si>
    <t>Assets; Treasury Bills TRL</t>
  </si>
  <si>
    <t>IRRTRL9</t>
  </si>
  <si>
    <t>Assets; Equities TRL</t>
  </si>
  <si>
    <t>IRRTRL10</t>
  </si>
  <si>
    <t>Assets; Associated and Subsidiary Companies TRL</t>
  </si>
  <si>
    <t>IRRTRL11</t>
  </si>
  <si>
    <t>Assets; Syndicated Loans TRL</t>
  </si>
  <si>
    <t>IRRTRL12</t>
  </si>
  <si>
    <t>Assets; Other Interest - bearing assets TRL</t>
  </si>
  <si>
    <t>IRRTRL13</t>
  </si>
  <si>
    <t>Assets; Other Assets TRL</t>
  </si>
  <si>
    <t>IRRTRL14</t>
  </si>
  <si>
    <t>Liabilities TRL</t>
  </si>
  <si>
    <t>IRRTRL15</t>
  </si>
  <si>
    <t>Liabilities; Current Accounts TRL</t>
  </si>
  <si>
    <t>IRRTRL16</t>
  </si>
  <si>
    <t>Liabilities; Savings Accounts TRL</t>
  </si>
  <si>
    <t>IRRTRL17</t>
  </si>
  <si>
    <t>Liabilities; Time Deposits TRL</t>
  </si>
  <si>
    <t>IRRTRL18</t>
  </si>
  <si>
    <t>Liabilities; Borrowed Funds TRL</t>
  </si>
  <si>
    <t>IRRTRL19</t>
  </si>
  <si>
    <t>Liabilities; Other Interest-Bearing Liabilities TRL</t>
  </si>
  <si>
    <t>IRRTRL20</t>
  </si>
  <si>
    <t>Liabilities; Other Liabilities TRL</t>
  </si>
  <si>
    <t>IRRTRL21</t>
  </si>
  <si>
    <t>Liabilities; Capital and Reserves TRL</t>
  </si>
  <si>
    <t>IRRTRL22</t>
  </si>
  <si>
    <t>Off Balance Sheet Items-Net TRL</t>
  </si>
  <si>
    <t>IRRTRL23</t>
  </si>
  <si>
    <t>Interest Rate Gap TRL</t>
  </si>
  <si>
    <t>IRRTRL24</t>
  </si>
  <si>
    <t>Cumulative Interest Rate Gap TRL</t>
  </si>
  <si>
    <t>IRRTRL25</t>
  </si>
  <si>
    <t>Effect of Interest Rate Increase / Decrease; Assets repriced at +2% TRL</t>
  </si>
  <si>
    <t>IRRTRL26</t>
  </si>
  <si>
    <t>Effect of Interest Rate Increase / Decrease; Liabilities repriced at +2% TRL</t>
  </si>
  <si>
    <t>IRRTRL27</t>
  </si>
  <si>
    <t>Effect of Interest Rate Increase / Decrease; Off Balance Sheet  repriced at +2% TRL</t>
  </si>
  <si>
    <t>Annex - IRR Others</t>
  </si>
  <si>
    <t>7-10years</t>
  </si>
  <si>
    <t>IRROTHERS1</t>
  </si>
  <si>
    <t>Assets Others</t>
  </si>
  <si>
    <t>IRROTHERS2</t>
  </si>
  <si>
    <t>Assets; Cash and Balances with CBM Others</t>
  </si>
  <si>
    <t>IRROTHERS3</t>
  </si>
  <si>
    <t>Assets; Reserve Deposit Others</t>
  </si>
  <si>
    <t>IRROTHERS4</t>
  </si>
  <si>
    <t>Assets; Cheques in Course of Collection Others</t>
  </si>
  <si>
    <t>IRROTHERS5</t>
  </si>
  <si>
    <t>Assets; Balances with Other Banks Others</t>
  </si>
  <si>
    <t>IRROTHERS6</t>
  </si>
  <si>
    <t>Assets; Loans and Advances Others</t>
  </si>
  <si>
    <t>IRROTHERS7</t>
  </si>
  <si>
    <t>Assets; Debt Securities Others</t>
  </si>
  <si>
    <t>IRROTHERS8</t>
  </si>
  <si>
    <t>Assets; Treasury Bills Others</t>
  </si>
  <si>
    <t>IRROTHERS9</t>
  </si>
  <si>
    <t>Assets; Equities Others</t>
  </si>
  <si>
    <t>IRROTHERS10</t>
  </si>
  <si>
    <t>Assets; Associated and Subsidiary Companies Others</t>
  </si>
  <si>
    <t>IRROTHERS11</t>
  </si>
  <si>
    <t>Assets; Syndicated Loans Others</t>
  </si>
  <si>
    <t>IRROTHERS12</t>
  </si>
  <si>
    <t>Assets; Other Interest - bearing assets Others</t>
  </si>
  <si>
    <t>IRROTHERS13</t>
  </si>
  <si>
    <t>Assets; Other Assets Others</t>
  </si>
  <si>
    <t>IRROTHERS14</t>
  </si>
  <si>
    <t>Liabilities Others</t>
  </si>
  <si>
    <t>IRROTHERS15</t>
  </si>
  <si>
    <t>Liabilities; Current Accounts Others</t>
  </si>
  <si>
    <t>IRROTHERS16</t>
  </si>
  <si>
    <t>Liabilities; Savings Accounts Others</t>
  </si>
  <si>
    <t>IRROTHERS17</t>
  </si>
  <si>
    <t>Liabilities; Time Deposits Others</t>
  </si>
  <si>
    <t>IRROTHERS18</t>
  </si>
  <si>
    <t>Liabilities; Borrowed Funds Others</t>
  </si>
  <si>
    <t>IRROTHERS19</t>
  </si>
  <si>
    <t>Liabilities; Other Interest-Bearing Liabilities Others</t>
  </si>
  <si>
    <t>IRROTHERS20</t>
  </si>
  <si>
    <t>Liabilities; Other Liabilities Others</t>
  </si>
  <si>
    <t>IRROTHERS21</t>
  </si>
  <si>
    <t>Liabilities; Capital and Reserves Others</t>
  </si>
  <si>
    <t>IRROTHERS22</t>
  </si>
  <si>
    <t>Off Balance Sheet Items-Net Others</t>
  </si>
  <si>
    <t>IRROTHERS23</t>
  </si>
  <si>
    <t>Interest Rate Gap Others</t>
  </si>
  <si>
    <t>IRROTHERS24</t>
  </si>
  <si>
    <t>Cumulative Interest Rate Gap Others</t>
  </si>
  <si>
    <t>IRROTHERS25</t>
  </si>
  <si>
    <t>Effect of Interest Rate Increase / Decrease; Assets repriced at +2% Others</t>
  </si>
  <si>
    <t>IRROTHERS26</t>
  </si>
  <si>
    <t>Effect of Interest Rate Increase / Decrease; Liabilities repriced at +2% Others</t>
  </si>
  <si>
    <t>IRROTHERS27</t>
  </si>
  <si>
    <t>Effect of Interest Rate Increase / Decrease; Off Balance Sheet  repriced at +2%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</si>
</sst>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[$-409]dd\ mmmm\,\ yyyy;@"/>
    <numFmt numFmtId="165" formatCode="0.0"/>
    <numFmt numFmtId="166" formatCode="dd/mm/yyyy;@"/>
    <numFmt numFmtId="167" formatCode="_(* #,##0.00_);_(* \(#,##0.00\);_(* &quot;-&quot;??_);_(@_)"/>
    <numFmt numFmtId="168" formatCode="_-[$€-2]* #,##0.00_-;\-[$€-2]* #,##0.00_-;_-[$€-2]* &quot;-&quot;??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Helv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darkGray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4" fillId="0" borderId="0">
      <alignment horizont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1" fontId="2" fillId="0" borderId="0" xfId="1" applyNumberFormat="1" applyFont="1" applyBorder="1" applyProtection="1"/>
    <xf numFmtId="1" fontId="2" fillId="2" borderId="0" xfId="1" applyNumberFormat="1" applyFont="1" applyFill="1" applyBorder="1" applyProtection="1"/>
    <xf numFmtId="1" fontId="3" fillId="0" borderId="0" xfId="1" applyNumberFormat="1" applyFont="1" applyBorder="1" applyAlignment="1" applyProtection="1">
      <alignment horizontal="left"/>
    </xf>
    <xf numFmtId="1" fontId="2" fillId="0" borderId="0" xfId="1" applyNumberFormat="1" applyFont="1" applyBorder="1" applyAlignment="1" applyProtection="1">
      <alignment horizontal="right"/>
    </xf>
    <xf numFmtId="1" fontId="3" fillId="0" borderId="0" xfId="1" applyNumberFormat="1" applyFont="1" applyBorder="1" applyProtection="1"/>
    <xf numFmtId="1" fontId="3" fillId="0" borderId="0" xfId="1" applyNumberFormat="1" applyFont="1" applyBorder="1" applyAlignment="1" applyProtection="1"/>
    <xf numFmtId="1" fontId="2" fillId="0" borderId="0" xfId="1" applyNumberFormat="1" applyFont="1" applyBorder="1" applyAlignment="1" applyProtection="1">
      <alignment horizontal="left"/>
    </xf>
    <xf numFmtId="1" fontId="2" fillId="2" borderId="0" xfId="1" applyNumberFormat="1" applyFont="1" applyFill="1" applyBorder="1" applyAlignment="1" applyProtection="1">
      <alignment horizontal="left"/>
    </xf>
    <xf numFmtId="1" fontId="2" fillId="0" borderId="0" xfId="2" applyNumberFormat="1" applyFont="1" applyBorder="1" applyProtection="1">
      <alignment horizontal="center"/>
    </xf>
    <xf numFmtId="1" fontId="4" fillId="2" borderId="0" xfId="2" applyNumberFormat="1" applyFont="1" applyFill="1" applyBorder="1" applyProtection="1">
      <alignment horizontal="center"/>
    </xf>
    <xf numFmtId="1" fontId="2" fillId="0" borderId="0" xfId="2" applyNumberFormat="1" applyFont="1" applyBorder="1" applyAlignment="1" applyProtection="1">
      <alignment vertical="center" wrapText="1"/>
    </xf>
    <xf numFmtId="1" fontId="2" fillId="0" borderId="0" xfId="2" applyNumberFormat="1" applyFont="1" applyBorder="1" applyAlignment="1" applyProtection="1">
      <alignment horizontal="center" vertical="center" wrapText="1"/>
    </xf>
    <xf numFmtId="14" fontId="2" fillId="0" borderId="0" xfId="2" applyNumberFormat="1" applyFont="1" applyBorder="1" applyAlignment="1" applyProtection="1">
      <alignment horizontal="center" vertical="center" wrapText="1"/>
    </xf>
    <xf numFmtId="14" fontId="2" fillId="0" borderId="0" xfId="2" applyNumberFormat="1" applyFont="1" applyBorder="1" applyAlignment="1" applyProtection="1">
      <alignment vertical="center" wrapText="1"/>
    </xf>
    <xf numFmtId="1" fontId="3" fillId="0" borderId="0" xfId="2" applyNumberFormat="1" applyFont="1" applyBorder="1" applyAlignment="1" applyProtection="1">
      <alignment horizontal="center" vertical="center" wrapText="1"/>
    </xf>
    <xf numFmtId="1" fontId="2" fillId="2" borderId="0" xfId="2" applyNumberFormat="1" applyFont="1" applyFill="1" applyBorder="1" applyAlignment="1" applyProtection="1">
      <alignment horizontal="left"/>
    </xf>
    <xf numFmtId="1" fontId="3" fillId="0" borderId="0" xfId="2" applyNumberFormat="1" applyFont="1" applyBorder="1" applyAlignment="1" applyProtection="1">
      <alignment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3" fontId="3" fillId="0" borderId="0" xfId="2" applyNumberFormat="1" applyFont="1" applyBorder="1" applyAlignment="1" applyProtection="1">
      <alignment vertical="center" wrapText="1"/>
    </xf>
    <xf numFmtId="3" fontId="2" fillId="0" borderId="0" xfId="2" applyNumberFormat="1" applyFont="1" applyBorder="1" applyAlignment="1" applyProtection="1">
      <alignment vertical="center" wrapText="1"/>
    </xf>
    <xf numFmtId="1" fontId="2" fillId="0" borderId="0" xfId="2" applyNumberFormat="1" applyFont="1" applyBorder="1" applyAlignment="1" applyProtection="1">
      <alignment horizontal="left"/>
    </xf>
    <xf numFmtId="165" fontId="2" fillId="0" borderId="0" xfId="2" applyNumberFormat="1" applyFont="1" applyBorder="1" applyAlignment="1" applyProtection="1">
      <alignment horizontal="left"/>
    </xf>
    <xf numFmtId="3" fontId="2" fillId="0" borderId="0" xfId="2" applyNumberFormat="1" applyFont="1" applyBorder="1" applyAlignment="1" applyProtection="1">
      <alignment horizontal="right"/>
    </xf>
    <xf numFmtId="3" fontId="2" fillId="0" borderId="0" xfId="2" applyNumberFormat="1" applyFont="1" applyBorder="1" applyProtection="1">
      <alignment horizontal="center"/>
    </xf>
    <xf numFmtId="3" fontId="3" fillId="0" borderId="0" xfId="2" applyNumberFormat="1" applyFont="1" applyBorder="1" applyAlignment="1" applyProtection="1">
      <alignment horizontal="right"/>
    </xf>
    <xf numFmtId="1" fontId="4" fillId="0" borderId="0" xfId="2" applyNumberFormat="1" applyFont="1" applyBorder="1" applyProtection="1">
      <alignment horizontal="center"/>
    </xf>
    <xf numFmtId="2" fontId="2" fillId="0" borderId="0" xfId="2" applyNumberFormat="1" applyFont="1" applyBorder="1" applyAlignment="1" applyProtection="1">
      <alignment horizontal="left"/>
    </xf>
    <xf numFmtId="3" fontId="3" fillId="0" borderId="0" xfId="2" applyNumberFormat="1" applyFont="1" applyFill="1" applyBorder="1" applyAlignment="1" applyProtection="1">
      <alignment vertical="center" wrapText="1"/>
    </xf>
    <xf numFmtId="3" fontId="3" fillId="3" borderId="0" xfId="2" applyNumberFormat="1" applyFont="1" applyFill="1" applyBorder="1" applyAlignment="1" applyProtection="1">
      <alignment vertical="center" wrapText="1"/>
    </xf>
    <xf numFmtId="1" fontId="6" fillId="0" borderId="0" xfId="2" applyNumberFormat="1" applyFont="1" applyBorder="1" applyAlignment="1" applyProtection="1">
      <alignment horizontal="left"/>
    </xf>
    <xf numFmtId="1" fontId="2" fillId="2" borderId="0" xfId="2" applyNumberFormat="1" applyFont="1" applyFill="1" applyBorder="1" applyAlignment="1" applyProtection="1">
      <alignment horizontal="center"/>
    </xf>
    <xf numFmtId="1" fontId="3" fillId="2" borderId="0" xfId="2" applyNumberFormat="1" applyFont="1" applyFill="1" applyBorder="1" applyAlignment="1" applyProtection="1">
      <alignment vertical="center" wrapText="1"/>
    </xf>
    <xf numFmtId="14" fontId="2" fillId="2" borderId="0" xfId="2" applyNumberFormat="1" applyFont="1" applyFill="1" applyBorder="1" applyAlignment="1" applyProtection="1">
      <alignment horizontal="center"/>
    </xf>
    <xf numFmtId="1" fontId="2" fillId="2" borderId="0" xfId="2" applyNumberFormat="1" applyFont="1" applyFill="1" applyBorder="1" applyAlignment="1" applyProtection="1">
      <alignment vertical="center" wrapText="1"/>
    </xf>
    <xf numFmtId="1" fontId="2" fillId="2" borderId="0" xfId="2" applyNumberFormat="1" applyFont="1" applyFill="1" applyBorder="1" applyProtection="1">
      <alignment horizontal="center"/>
    </xf>
    <xf numFmtId="1" fontId="2" fillId="0" borderId="0" xfId="2" applyNumberFormat="1" applyFont="1" applyBorder="1" applyAlignment="1" applyProtection="1">
      <alignment horizontal="center" wrapText="1"/>
    </xf>
    <xf numFmtId="1" fontId="2" fillId="0" borderId="0" xfId="2" applyNumberFormat="1" applyFont="1" applyBorder="1" applyAlignment="1" applyProtection="1">
      <alignment horizontal="center"/>
    </xf>
    <xf numFmtId="1" fontId="2" fillId="0" borderId="0" xfId="2" applyNumberFormat="1" applyFont="1" applyBorder="1" applyAlignment="1" applyProtection="1">
      <alignment horizontal="right"/>
    </xf>
    <xf numFmtId="3" fontId="3" fillId="4" borderId="0" xfId="2" applyNumberFormat="1" applyFont="1" applyFill="1" applyBorder="1" applyAlignment="1" applyProtection="1">
      <alignment horizontal="right"/>
    </xf>
    <xf numFmtId="2" fontId="2" fillId="0" borderId="0" xfId="2" applyNumberFormat="1" applyFont="1" applyBorder="1" applyAlignment="1" applyProtection="1">
      <alignment horizontal="right"/>
    </xf>
    <xf numFmtId="1" fontId="2" fillId="0" borderId="0" xfId="2" applyNumberFormat="1" applyFont="1" applyFill="1" applyBorder="1" applyAlignment="1" applyProtection="1">
      <alignment horizontal="left"/>
    </xf>
    <xf numFmtId="165" fontId="2" fillId="0" borderId="0" xfId="2" applyNumberFormat="1" applyFont="1" applyFill="1" applyBorder="1" applyAlignment="1" applyProtection="1">
      <alignment horizontal="left"/>
    </xf>
    <xf numFmtId="2" fontId="2" fillId="0" borderId="0" xfId="2" applyNumberFormat="1" applyFont="1" applyFill="1" applyBorder="1" applyAlignment="1" applyProtection="1">
      <alignment horizontal="right"/>
    </xf>
    <xf numFmtId="2" fontId="2" fillId="0" borderId="0" xfId="2" applyNumberFormat="1" applyFont="1" applyFill="1" applyBorder="1" applyProtection="1">
      <alignment horizontal="center"/>
    </xf>
    <xf numFmtId="2" fontId="2" fillId="3" borderId="0" xfId="2" applyNumberFormat="1" applyFont="1" applyFill="1" applyBorder="1" applyAlignment="1" applyProtection="1">
      <alignment horizontal="right"/>
    </xf>
    <xf numFmtId="2" fontId="2" fillId="3" borderId="0" xfId="2" applyNumberFormat="1" applyFont="1" applyFill="1" applyBorder="1" applyProtection="1">
      <alignment horizontal="center"/>
    </xf>
    <xf numFmtId="2" fontId="3" fillId="0" borderId="0" xfId="2" applyNumberFormat="1" applyFont="1" applyFill="1" applyBorder="1" applyAlignment="1" applyProtection="1">
      <alignment horizontal="right"/>
    </xf>
    <xf numFmtId="1" fontId="2" fillId="0" borderId="0" xfId="2" applyNumberFormat="1" applyFont="1" applyFill="1" applyBorder="1" applyAlignment="1" applyProtection="1">
      <alignment horizontal="left" indent="1"/>
    </xf>
    <xf numFmtId="2" fontId="2" fillId="0" borderId="0" xfId="2" applyNumberFormat="1" applyFont="1" applyBorder="1" applyProtection="1">
      <alignment horizontal="center"/>
    </xf>
    <xf numFmtId="166" fontId="2" fillId="0" borderId="0" xfId="2" applyNumberFormat="1" applyFont="1" applyBorder="1" applyProtection="1">
      <alignment horizontal="center"/>
    </xf>
    <xf numFmtId="1" fontId="4" fillId="2" borderId="0" xfId="2" applyNumberFormat="1" applyFont="1" applyFill="1" applyBorder="1" applyAlignment="1" applyProtection="1">
      <alignment horizontal="center"/>
    </xf>
    <xf numFmtId="14" fontId="3" fillId="0" borderId="0" xfId="2" applyNumberFormat="1" applyFont="1" applyBorder="1" applyAlignment="1" applyProtection="1">
      <alignment vertical="center" wrapText="1"/>
    </xf>
    <xf numFmtId="3" fontId="2" fillId="0" borderId="0" xfId="2" applyNumberFormat="1" applyFont="1" applyBorder="1" applyAlignment="1" applyProtection="1">
      <alignment horizontal="right"/>
      <protection locked="0"/>
    </xf>
    <xf numFmtId="1" fontId="2" fillId="0" borderId="0" xfId="1" applyNumberFormat="1" applyFont="1" applyBorder="1" applyProtection="1">
      <protection locked="0"/>
    </xf>
    <xf numFmtId="1" fontId="2" fillId="2" borderId="0" xfId="1" applyNumberFormat="1" applyFont="1" applyFill="1" applyBorder="1" applyProtection="1">
      <protection locked="0"/>
    </xf>
    <xf numFmtId="1" fontId="2" fillId="0" borderId="0" xfId="1" applyNumberFormat="1" applyFont="1" applyBorder="1" applyAlignment="1" applyProtection="1">
      <alignment horizontal="right"/>
      <protection locked="0"/>
    </xf>
    <xf numFmtId="1" fontId="3" fillId="0" borderId="0" xfId="1" applyNumberFormat="1" applyFont="1" applyBorder="1" applyProtection="1">
      <protection locked="0"/>
    </xf>
    <xf numFmtId="1" fontId="2" fillId="2" borderId="0" xfId="2" applyNumberFormat="1" applyFont="1" applyFill="1" applyBorder="1" applyAlignment="1" applyProtection="1">
      <alignment horizontal="center"/>
      <protection locked="0"/>
    </xf>
    <xf numFmtId="1" fontId="4" fillId="2" borderId="0" xfId="2" applyNumberFormat="1" applyFont="1" applyFill="1" applyBorder="1" applyAlignment="1" applyProtection="1">
      <alignment horizontal="center"/>
      <protection locked="0"/>
    </xf>
    <xf numFmtId="1" fontId="2" fillId="2" borderId="0" xfId="1" applyNumberFormat="1" applyFont="1" applyFill="1" applyBorder="1" applyAlignment="1" applyProtection="1">
      <alignment horizontal="left"/>
      <protection locked="0"/>
    </xf>
    <xf numFmtId="1" fontId="2" fillId="0" borderId="0" xfId="2" applyNumberFormat="1" applyFont="1" applyBorder="1" applyAlignment="1" applyProtection="1">
      <alignment horizontal="center"/>
      <protection locked="0"/>
    </xf>
    <xf numFmtId="1" fontId="2" fillId="0" borderId="0" xfId="2" applyNumberFormat="1" applyFont="1" applyBorder="1" applyProtection="1">
      <alignment horizontal="center"/>
      <protection locked="0"/>
    </xf>
    <xf numFmtId="1" fontId="4" fillId="2" borderId="0" xfId="2" applyNumberFormat="1" applyFont="1" applyFill="1" applyBorder="1" applyProtection="1">
      <alignment horizontal="center"/>
      <protection locked="0"/>
    </xf>
    <xf numFmtId="1" fontId="2" fillId="0" borderId="0" xfId="2" applyNumberFormat="1" applyFont="1" applyBorder="1" applyAlignment="1" applyProtection="1">
      <alignment vertical="center" wrapText="1"/>
      <protection locked="0"/>
    </xf>
    <xf numFmtId="1" fontId="2" fillId="0" borderId="0" xfId="2" applyNumberFormat="1" applyFont="1" applyBorder="1" applyAlignment="1" applyProtection="1">
      <alignment horizontal="center" vertical="center" wrapText="1"/>
      <protection locked="0"/>
    </xf>
    <xf numFmtId="14" fontId="2" fillId="0" borderId="0" xfId="2" applyNumberFormat="1" applyFont="1" applyBorder="1" applyAlignment="1" applyProtection="1">
      <alignment horizontal="center" vertical="center" wrapText="1"/>
      <protection locked="0"/>
    </xf>
    <xf numFmtId="1" fontId="3" fillId="0" borderId="0" xfId="2" applyNumberFormat="1" applyFont="1" applyBorder="1" applyAlignment="1" applyProtection="1">
      <alignment vertical="center" wrapText="1"/>
      <protection locked="0"/>
    </xf>
    <xf numFmtId="14" fontId="3" fillId="0" borderId="0" xfId="2" applyNumberFormat="1" applyFont="1" applyBorder="1" applyAlignment="1" applyProtection="1">
      <alignment vertical="center" wrapText="1"/>
      <protection locked="0"/>
    </xf>
    <xf numFmtId="1" fontId="3" fillId="0" borderId="0" xfId="2" applyNumberFormat="1" applyFont="1" applyBorder="1" applyAlignment="1" applyProtection="1">
      <alignment horizontal="center" vertical="center" wrapText="1"/>
      <protection locked="0"/>
    </xf>
    <xf numFmtId="14" fontId="2" fillId="0" borderId="0" xfId="2" applyNumberFormat="1" applyFont="1" applyBorder="1" applyAlignment="1" applyProtection="1">
      <alignment vertical="center" wrapText="1"/>
      <protection locked="0"/>
    </xf>
    <xf numFmtId="1" fontId="2" fillId="2" borderId="0" xfId="2" applyNumberFormat="1" applyFont="1" applyFill="1" applyBorder="1" applyAlignment="1" applyProtection="1">
      <alignment horizontal="left"/>
      <protection locked="0"/>
    </xf>
    <xf numFmtId="1" fontId="3" fillId="0" borderId="0" xfId="2" applyNumberFormat="1" applyFont="1" applyBorder="1" applyAlignment="1" applyProtection="1">
      <alignment horizontal="left" vertical="center" wrapText="1"/>
      <protection locked="0"/>
    </xf>
    <xf numFmtId="3" fontId="2" fillId="0" borderId="0" xfId="2" applyNumberFormat="1" applyFont="1" applyBorder="1" applyAlignment="1" applyProtection="1">
      <alignment vertical="center" wrapText="1"/>
      <protection locked="0"/>
    </xf>
    <xf numFmtId="1" fontId="2" fillId="0" borderId="0" xfId="2" applyNumberFormat="1" applyFont="1" applyBorder="1" applyAlignment="1" applyProtection="1">
      <alignment horizontal="left"/>
      <protection locked="0"/>
    </xf>
    <xf numFmtId="165" fontId="2" fillId="0" borderId="0" xfId="2" applyNumberFormat="1" applyFont="1" applyBorder="1" applyAlignment="1" applyProtection="1">
      <alignment horizontal="left"/>
      <protection locked="0"/>
    </xf>
    <xf numFmtId="3" fontId="2" fillId="0" borderId="0" xfId="2" applyNumberFormat="1" applyFont="1" applyBorder="1" applyProtection="1">
      <alignment horizontal="center"/>
      <protection locked="0"/>
    </xf>
    <xf numFmtId="1" fontId="4" fillId="0" borderId="0" xfId="2" applyNumberFormat="1" applyFont="1" applyBorder="1" applyProtection="1">
      <alignment horizontal="center"/>
      <protection locked="0"/>
    </xf>
    <xf numFmtId="2" fontId="2" fillId="0" borderId="0" xfId="2" applyNumberFormat="1" applyFont="1" applyBorder="1" applyAlignment="1" applyProtection="1">
      <alignment horizontal="left"/>
      <protection locked="0"/>
    </xf>
    <xf numFmtId="3" fontId="3" fillId="0" borderId="0" xfId="2" applyNumberFormat="1" applyFont="1" applyBorder="1" applyAlignment="1" applyProtection="1">
      <alignment vertical="center" wrapText="1"/>
      <protection locked="0"/>
    </xf>
    <xf numFmtId="1" fontId="6" fillId="0" borderId="0" xfId="2" applyNumberFormat="1" applyFont="1" applyBorder="1" applyAlignment="1" applyProtection="1">
      <alignment horizontal="left"/>
      <protection locked="0"/>
    </xf>
    <xf numFmtId="1" fontId="3" fillId="2" borderId="0" xfId="2" applyNumberFormat="1" applyFont="1" applyFill="1" applyBorder="1" applyAlignment="1" applyProtection="1">
      <alignment vertical="center" wrapText="1"/>
      <protection locked="0"/>
    </xf>
    <xf numFmtId="14" fontId="2" fillId="2" borderId="0" xfId="2" applyNumberFormat="1" applyFont="1" applyFill="1" applyBorder="1" applyAlignment="1" applyProtection="1">
      <alignment horizontal="center"/>
      <protection locked="0"/>
    </xf>
    <xf numFmtId="1" fontId="2" fillId="2" borderId="0" xfId="2" applyNumberFormat="1" applyFont="1" applyFill="1" applyBorder="1" applyAlignment="1" applyProtection="1">
      <alignment vertical="center" wrapText="1"/>
      <protection locked="0"/>
    </xf>
    <xf numFmtId="1" fontId="2" fillId="2" borderId="0" xfId="2" applyNumberFormat="1" applyFont="1" applyFill="1" applyBorder="1" applyProtection="1">
      <alignment horizontal="center"/>
      <protection locked="0"/>
    </xf>
    <xf numFmtId="1" fontId="2" fillId="0" borderId="0" xfId="2" applyNumberFormat="1" applyFont="1" applyBorder="1" applyAlignment="1" applyProtection="1">
      <alignment horizontal="center" wrapText="1"/>
      <protection locked="0"/>
    </xf>
    <xf numFmtId="1" fontId="2" fillId="0" borderId="0" xfId="2" applyNumberFormat="1" applyFont="1" applyBorder="1" applyAlignment="1" applyProtection="1">
      <alignment horizontal="right"/>
      <protection locked="0"/>
    </xf>
    <xf numFmtId="3" fontId="3" fillId="4" borderId="0" xfId="2" applyNumberFormat="1" applyFont="1" applyFill="1" applyBorder="1" applyAlignment="1" applyProtection="1">
      <alignment horizontal="right"/>
      <protection locked="0"/>
    </xf>
    <xf numFmtId="2" fontId="2" fillId="0" borderId="0" xfId="2" applyNumberFormat="1" applyFont="1" applyBorder="1" applyAlignment="1" applyProtection="1">
      <alignment horizontal="right"/>
      <protection locked="0"/>
    </xf>
    <xf numFmtId="1" fontId="2" fillId="0" borderId="0" xfId="2" applyNumberFormat="1" applyFont="1" applyFill="1" applyBorder="1" applyAlignment="1" applyProtection="1">
      <alignment horizontal="left"/>
      <protection locked="0"/>
    </xf>
    <xf numFmtId="165" fontId="2" fillId="0" borderId="0" xfId="2" applyNumberFormat="1" applyFont="1" applyFill="1" applyBorder="1" applyAlignment="1" applyProtection="1">
      <alignment horizontal="left"/>
      <protection locked="0"/>
    </xf>
    <xf numFmtId="1" fontId="2" fillId="0" borderId="0" xfId="2" applyNumberFormat="1" applyFont="1" applyFill="1" applyBorder="1" applyAlignment="1" applyProtection="1">
      <alignment horizontal="left" indent="1"/>
      <protection locked="0"/>
    </xf>
    <xf numFmtId="166" fontId="2" fillId="0" borderId="0" xfId="2" applyNumberFormat="1" applyFont="1" applyBorder="1" applyProtection="1">
      <alignment horizontal="center"/>
      <protection locked="0"/>
    </xf>
    <xf numFmtId="1" fontId="7" fillId="0" borderId="0" xfId="2" applyNumberFormat="1" applyFont="1" applyBorder="1" applyAlignment="1" applyProtection="1">
      <alignment horizontal="left" wrapText="1"/>
    </xf>
    <xf numFmtId="1" fontId="2" fillId="0" borderId="0" xfId="2" applyNumberFormat="1" applyFont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left"/>
    </xf>
    <xf numFmtId="1" fontId="7" fillId="0" borderId="0" xfId="2" applyNumberFormat="1" applyFont="1" applyBorder="1" applyAlignment="1" applyProtection="1">
      <alignment horizontal="left" wrapText="1"/>
      <protection locked="0"/>
    </xf>
    <xf numFmtId="1" fontId="2" fillId="0" borderId="0" xfId="2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</cellXfs>
  <cellStyles count="9">
    <cellStyle name="Comma 2" xfId="3"/>
    <cellStyle name="Comma 3" xfId="4"/>
    <cellStyle name="Comma 4" xfId="5"/>
    <cellStyle name="Euro" xfId="6"/>
    <cellStyle name="Normal" xfId="0" builtinId="0"/>
    <cellStyle name="Normal 2" xfId="7"/>
    <cellStyle name="Normal_Additional Banking Directives Returns" xfId="2"/>
    <cellStyle name="Normal_MFI Returns - JULY 04" xfId="1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attn001/LOCALS~1/Temp/MFI%20Returns%20-%20JULY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attn001/LOCALS~1/Temp/Documents%20and%20Settings/gattn001/Local%20Settings/Temporary%20Internet%20Files/OLKB0/Capital%20Adequacy/CAD%20Sum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ther%20brs%20-%20dec%202010%20protected%20to%20ban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A "/>
      <sheetName val="NB  "/>
      <sheetName val="OA and NB - Collateral"/>
      <sheetName val="L2V "/>
      <sheetName val="Av Initial Period of Fixation  "/>
      <sheetName val="Cover Sheet"/>
      <sheetName val="Contents"/>
      <sheetName val="Declaration"/>
      <sheetName val="Flows1"/>
      <sheetName val="Flows2"/>
      <sheetName val="Flows3"/>
      <sheetName val="Flows4"/>
      <sheetName val="Flowloans"/>
      <sheetName val="checks_flows"/>
      <sheetName val="checks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RPT_NFAMAT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FINACC_A"/>
      <sheetName val="RPT_FINACC_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MPAC"/>
      <sheetName val="RPT_MON"/>
      <sheetName val="RPT_DOM"/>
      <sheetName val="RPT_FCURDEP_1"/>
      <sheetName val="RPT_FCURDEP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NSO_NR"/>
      <sheetName val="RPT_CAPRES"/>
      <sheetName val="RPT_QRTAB_1"/>
      <sheetName val="RPT_QRTAB_2"/>
      <sheetName val="RPT_QRTAB_3"/>
      <sheetName val="RPT_QRTAB_4"/>
      <sheetName val="RPT_IMFTAB_1"/>
      <sheetName val="RPT_IMFTAB_2"/>
      <sheetName val="RPT_CHECKSYS"/>
      <sheetName val="RPT_BOP"/>
      <sheetName val="RPT_BOP_EST"/>
      <sheetName val="RPT_RES_MPAC"/>
      <sheetName val="RPT_BOP_M"/>
      <sheetName val="RPT_FLOWS"/>
      <sheetName val="RPT_FLOWLOANS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CHKSBD20013"/>
      <sheetName val="RPT_ECB_BSIMNCB"/>
      <sheetName val="RPT_ECB_BSIMOMFI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MMEMO_ECB_BSIOMFI"/>
      <sheetName val="RPT_MMEMO_ECB_BSINCB"/>
      <sheetName val="RPT_QMEMO_ECB_BSINCB"/>
      <sheetName val="RPT_QMEMO_ECB_BSIOMFI"/>
      <sheetName val="RPT_ECB_MMEMO_MIR"/>
      <sheetName val="RPT_ECB_EMONEY"/>
      <sheetName val="RPT_ECB_SECURITISATION"/>
      <sheetName val="RPT_ECB_CGSTOCKS"/>
      <sheetName val="Tab1_Reclass (2)"/>
      <sheetName val="RPT_ECB_TAB1_RECLASSNCB"/>
      <sheetName val="RPT_ECB_TAB1_RECLASSOMFI"/>
      <sheetName val="Tab1_Reval (2)"/>
      <sheetName val="RPT_ECB_TAB1_REVALNCB"/>
      <sheetName val="RPT_ECB_TAB1_REVALOMFI"/>
      <sheetName val="Tab2_Adjustments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anges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MPAC 3 (2)"/>
      <sheetName val="RPT_P&amp;L"/>
      <sheetName val="RPT_CHECKSFLOWS"/>
      <sheetName val="RPT_INTEREST_FINACC"/>
      <sheetName val="RPT_DEPOSITSCBM_FINACC"/>
      <sheetName val="RPT_DEPOSITSOMFI_FINACC"/>
      <sheetName val="RPT_SUR_OMFITST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OMFI05"/>
      <sheetName val="RPT_MMEMO_ECBE_BSINCB05"/>
      <sheetName val="RPT_ECBE_MMEMO_MIR05"/>
      <sheetName val="RPT_ECBE_BSIQNCB05"/>
      <sheetName val="RPT_ECBE_BSIQOMFI05"/>
      <sheetName val="RPT_QMEMO_ECBE_BSINCB05"/>
      <sheetName val="RPT_QMEMO_ECBE_BSIOMFI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es"/>
      <sheetName val="declaration 2"/>
      <sheetName val="BR02"/>
      <sheetName val="BR02 group"/>
      <sheetName val="BR 02"/>
      <sheetName val="BR 02 group"/>
      <sheetName val="BR03"/>
      <sheetName val="BR03 group"/>
      <sheetName val="BR04A"/>
      <sheetName val="BR04B"/>
      <sheetName val="BR04C"/>
      <sheetName val="BR04D"/>
      <sheetName val="BR04A group"/>
      <sheetName val="BR04B group"/>
      <sheetName val="BR04C group"/>
      <sheetName val="BR04D group"/>
      <sheetName val="BR05A"/>
      <sheetName val="BR05B"/>
      <sheetName val="BR08A"/>
      <sheetName val="BR08B"/>
      <sheetName val="BR08C"/>
      <sheetName val="BR08D"/>
      <sheetName val="BR08E"/>
      <sheetName val="BR08F"/>
      <sheetName val="BR08G"/>
      <sheetName val="BR08A group"/>
      <sheetName val="BR08B group"/>
      <sheetName val="BR08C group"/>
      <sheetName val="BR08D group"/>
      <sheetName val="BR08E group"/>
      <sheetName val="BR08F group"/>
      <sheetName val="BR08G group"/>
      <sheetName val="IRR Tota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OTHE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F2" t="str">
            <v>€ 000s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S67"/>
  <sheetViews>
    <sheetView showGridLines="0" tabSelected="1" view="pageBreakPreview" topLeftCell="C1" zoomScale="65" zoomScaleNormal="50" zoomScaleSheetLayoutView="100" workbookViewId="0">
      <selection activeCell="Y19" sqref="Y19"/>
    </sheetView>
  </sheetViews>
  <sheetFormatPr defaultRowHeight="15" customHeight="1" x14ac:dyDescent="0.2"/>
  <cols>
    <col min="1" max="1" width="38.28515625" style="1" hidden="1" customWidth="1"/>
    <col min="2" max="2" width="73.140625" style="2" hidden="1" customWidth="1"/>
    <col min="3" max="3" width="57.7109375" style="1" customWidth="1"/>
    <col min="4" max="4" width="14" style="1" customWidth="1"/>
    <col min="5" max="5" width="13.85546875" style="1" customWidth="1"/>
    <col min="6" max="6" width="2.28515625" style="1" customWidth="1"/>
    <col min="7" max="7" width="13.85546875" style="1" customWidth="1"/>
    <col min="8" max="8" width="2.28515625" style="1" customWidth="1"/>
    <col min="9" max="9" width="13.85546875" style="1" customWidth="1"/>
    <col min="10" max="10" width="2.28515625" style="1" customWidth="1"/>
    <col min="11" max="11" width="13.85546875" style="1" customWidth="1"/>
    <col min="12" max="12" width="2.28515625" style="1" customWidth="1"/>
    <col min="13" max="13" width="13.85546875" style="1" customWidth="1"/>
    <col min="14" max="14" width="2.28515625" style="1" customWidth="1"/>
    <col min="15" max="15" width="13.85546875" style="1" customWidth="1"/>
    <col min="16" max="16" width="2.28515625" style="1" customWidth="1"/>
    <col min="17" max="17" width="13.85546875" style="1" customWidth="1"/>
    <col min="18" max="18" width="2.28515625" style="1" customWidth="1"/>
    <col min="19" max="19" width="13.85546875" style="1" customWidth="1"/>
    <col min="20" max="20" width="2.28515625" style="1" customWidth="1"/>
    <col min="21" max="21" width="13.85546875" style="1" customWidth="1"/>
    <col min="22" max="22" width="2.28515625" style="1" customWidth="1"/>
    <col min="23" max="23" width="13.85546875" style="1" customWidth="1"/>
    <col min="24" max="24" width="2.28515625" style="1" customWidth="1"/>
    <col min="25" max="25" width="13.85546875" style="1" customWidth="1"/>
    <col min="26" max="26" width="2.28515625" style="1" customWidth="1"/>
    <col min="27" max="27" width="13.85546875" style="1" customWidth="1"/>
    <col min="28" max="28" width="2.28515625" style="1" customWidth="1"/>
    <col min="29" max="29" width="13.85546875" style="1" customWidth="1"/>
    <col min="30" max="30" width="1.7109375" style="1" customWidth="1"/>
    <col min="31" max="31" width="14.85546875" style="1" customWidth="1"/>
    <col min="32" max="32" width="2.28515625" style="1" customWidth="1"/>
    <col min="33" max="33" width="14.85546875" style="1" customWidth="1"/>
    <col min="34" max="34" width="2.28515625" style="1" customWidth="1"/>
    <col min="35" max="35" width="16" style="1" customWidth="1"/>
    <col min="36" max="16384" width="9.140625" style="1"/>
  </cols>
  <sheetData>
    <row r="1" spans="1:253" ht="24.95" customHeight="1" x14ac:dyDescent="0.2">
      <c r="C1" s="3" t="s">
        <v>0</v>
      </c>
      <c r="D1" s="3"/>
      <c r="W1" s="4" t="s">
        <v>1</v>
      </c>
      <c r="Y1" s="95" t="str">
        <f>[3]BR05A!$F$2</f>
        <v>€ 000s</v>
      </c>
      <c r="Z1" s="95"/>
      <c r="AA1" s="95"/>
      <c r="AG1" s="4"/>
      <c r="AH1" s="5"/>
    </row>
    <row r="2" spans="1:253" ht="15" customHeight="1" x14ac:dyDescent="0.2">
      <c r="W2" s="4" t="s">
        <v>2</v>
      </c>
      <c r="Y2" s="95">
        <f>[3]BR05A!$F$3</f>
        <v>0</v>
      </c>
      <c r="Z2" s="95"/>
      <c r="AA2" s="95"/>
      <c r="AH2" s="5"/>
    </row>
    <row r="3" spans="1:253" ht="15" customHeight="1" x14ac:dyDescent="0.2">
      <c r="C3" s="6"/>
      <c r="D3" s="6"/>
      <c r="I3" s="5"/>
      <c r="K3" s="5"/>
      <c r="W3" s="4"/>
      <c r="Y3" s="7"/>
      <c r="Z3" s="7"/>
      <c r="AA3" s="7"/>
      <c r="AH3" s="5"/>
    </row>
    <row r="4" spans="1:253" ht="15" customHeight="1" x14ac:dyDescent="0.2">
      <c r="E4" s="5"/>
      <c r="F4" s="5"/>
      <c r="H4" s="5"/>
      <c r="I4" s="5"/>
      <c r="J4" s="5"/>
      <c r="K4" s="5"/>
      <c r="L4" s="5"/>
      <c r="N4" s="5"/>
      <c r="O4" s="5"/>
      <c r="P4" s="5"/>
      <c r="Q4" s="3"/>
      <c r="R4" s="5"/>
      <c r="W4" s="4" t="s">
        <v>3</v>
      </c>
      <c r="Y4" s="96">
        <f>[3]BR05A!$F$5</f>
        <v>0</v>
      </c>
      <c r="Z4" s="96"/>
      <c r="AA4" s="96"/>
      <c r="AH4" s="5"/>
    </row>
    <row r="5" spans="1:253" ht="15" customHeight="1" x14ac:dyDescent="0.2">
      <c r="C5" s="5" t="s">
        <v>4</v>
      </c>
      <c r="D5" s="5"/>
      <c r="E5" s="5"/>
      <c r="F5" s="5"/>
      <c r="H5" s="5"/>
      <c r="I5" s="5"/>
      <c r="J5" s="5"/>
      <c r="K5" s="5"/>
      <c r="L5" s="5"/>
      <c r="N5" s="5"/>
      <c r="O5" s="5"/>
      <c r="P5" s="5"/>
      <c r="Q5" s="3"/>
      <c r="R5" s="5"/>
      <c r="V5" s="5"/>
      <c r="W5" s="4" t="s">
        <v>5</v>
      </c>
      <c r="Y5" s="95">
        <f>[3]BR05A!$F$6</f>
        <v>0</v>
      </c>
      <c r="Z5" s="95"/>
      <c r="AA5" s="95"/>
      <c r="AB5" s="5"/>
      <c r="AD5" s="5"/>
      <c r="AF5" s="5"/>
      <c r="AH5" s="5"/>
    </row>
    <row r="6" spans="1:253" ht="15" customHeight="1" x14ac:dyDescent="0.2">
      <c r="E6" s="5"/>
      <c r="F6" s="5"/>
      <c r="H6" s="5"/>
      <c r="I6" s="5"/>
      <c r="J6" s="5"/>
      <c r="K6" s="5"/>
      <c r="L6" s="5"/>
      <c r="N6" s="5"/>
      <c r="O6" s="5"/>
      <c r="P6" s="5"/>
      <c r="Q6" s="3"/>
      <c r="R6" s="5"/>
      <c r="V6" s="5"/>
      <c r="Z6" s="5"/>
      <c r="AB6" s="5"/>
      <c r="AD6" s="5"/>
      <c r="AF6" s="5"/>
      <c r="AH6" s="5"/>
    </row>
    <row r="7" spans="1:253" ht="6" customHeight="1" x14ac:dyDescent="0.2"/>
    <row r="8" spans="1:253" ht="15" customHeight="1" x14ac:dyDescent="0.2">
      <c r="E8" s="1" t="s">
        <v>6</v>
      </c>
      <c r="G8" s="1" t="s">
        <v>7</v>
      </c>
      <c r="I8" s="1" t="s">
        <v>8</v>
      </c>
      <c r="K8" s="1" t="s">
        <v>9</v>
      </c>
      <c r="M8" s="1" t="s">
        <v>10</v>
      </c>
      <c r="O8" s="1" t="s">
        <v>11</v>
      </c>
      <c r="Q8" s="1" t="s">
        <v>12</v>
      </c>
      <c r="S8" s="1" t="s">
        <v>13</v>
      </c>
      <c r="U8" s="1" t="s">
        <v>14</v>
      </c>
      <c r="W8" s="1" t="s">
        <v>15</v>
      </c>
      <c r="Y8" s="1" t="s">
        <v>16</v>
      </c>
      <c r="AA8" s="1" t="s">
        <v>17</v>
      </c>
      <c r="AC8" s="1" t="s">
        <v>18</v>
      </c>
      <c r="AE8" s="1" t="s">
        <v>19</v>
      </c>
      <c r="AG8" s="1" t="s">
        <v>20</v>
      </c>
      <c r="AI8" s="1" t="s">
        <v>21</v>
      </c>
    </row>
    <row r="9" spans="1:253" s="2" customFormat="1" ht="12" hidden="1" customHeight="1" x14ac:dyDescent="0.2">
      <c r="D9" s="8"/>
      <c r="E9" s="8" t="s">
        <v>22</v>
      </c>
      <c r="F9" s="8"/>
      <c r="G9" s="2" t="s">
        <v>23</v>
      </c>
      <c r="H9" s="8"/>
      <c r="I9" s="8" t="s">
        <v>24</v>
      </c>
      <c r="K9" s="8" t="s">
        <v>25</v>
      </c>
      <c r="L9" s="8"/>
      <c r="M9" s="2" t="s">
        <v>26</v>
      </c>
      <c r="N9" s="8"/>
      <c r="O9" s="8" t="s">
        <v>27</v>
      </c>
      <c r="Q9" s="8" t="s">
        <v>28</v>
      </c>
      <c r="R9" s="8"/>
      <c r="S9" s="2" t="s">
        <v>29</v>
      </c>
      <c r="T9" s="8"/>
      <c r="U9" s="8" t="s">
        <v>30</v>
      </c>
      <c r="W9" s="8" t="s">
        <v>31</v>
      </c>
      <c r="X9" s="8"/>
      <c r="Y9" s="2" t="s">
        <v>32</v>
      </c>
      <c r="Z9" s="8"/>
      <c r="AA9" s="8" t="s">
        <v>33</v>
      </c>
      <c r="AC9" s="8" t="s">
        <v>34</v>
      </c>
      <c r="AD9" s="8"/>
      <c r="AE9" s="2" t="s">
        <v>35</v>
      </c>
      <c r="AF9" s="8"/>
      <c r="AG9" s="8" t="s">
        <v>36</v>
      </c>
      <c r="AI9" s="8" t="s">
        <v>37</v>
      </c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s="9" customFormat="1" ht="41.25" customHeight="1" x14ac:dyDescent="0.25">
      <c r="B10" s="10"/>
      <c r="C10" s="11"/>
      <c r="D10" s="11"/>
      <c r="E10" s="12" t="s">
        <v>22</v>
      </c>
      <c r="F10" s="12"/>
      <c r="G10" s="12" t="s">
        <v>23</v>
      </c>
      <c r="H10" s="12"/>
      <c r="I10" s="12" t="s">
        <v>24</v>
      </c>
      <c r="J10" s="12"/>
      <c r="K10" s="13" t="s">
        <v>25</v>
      </c>
      <c r="L10" s="12"/>
      <c r="M10" s="13" t="s">
        <v>26</v>
      </c>
      <c r="N10" s="12"/>
      <c r="O10" s="12" t="s">
        <v>27</v>
      </c>
      <c r="P10" s="12"/>
      <c r="Q10" s="12" t="s">
        <v>28</v>
      </c>
      <c r="R10" s="12"/>
      <c r="S10" s="12" t="s">
        <v>29</v>
      </c>
      <c r="T10" s="12"/>
      <c r="U10" s="12" t="s">
        <v>30</v>
      </c>
      <c r="V10" s="12"/>
      <c r="W10" s="12" t="s">
        <v>31</v>
      </c>
      <c r="X10" s="12"/>
      <c r="Y10" s="12" t="s">
        <v>32</v>
      </c>
      <c r="Z10" s="12"/>
      <c r="AA10" s="12" t="s">
        <v>33</v>
      </c>
      <c r="AB10" s="12"/>
      <c r="AC10" s="12" t="s">
        <v>34</v>
      </c>
      <c r="AD10" s="12"/>
      <c r="AE10" s="12" t="s">
        <v>35</v>
      </c>
      <c r="AF10" s="12"/>
      <c r="AG10" s="12" t="s">
        <v>36</v>
      </c>
      <c r="AH10" s="12"/>
      <c r="AI10" s="12" t="s">
        <v>37</v>
      </c>
    </row>
    <row r="11" spans="1:253" s="9" customFormat="1" ht="15.75" customHeight="1" x14ac:dyDescent="0.25">
      <c r="B11" s="10"/>
      <c r="C11" s="11"/>
      <c r="D11" s="11"/>
      <c r="E11" s="11"/>
      <c r="F11" s="11"/>
      <c r="G11" s="11"/>
      <c r="H11" s="11"/>
      <c r="I11" s="11"/>
      <c r="J11" s="11"/>
      <c r="K11" s="14"/>
      <c r="L11" s="11"/>
      <c r="M11" s="1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253" s="9" customFormat="1" ht="16.5" customHeight="1" x14ac:dyDescent="0.25">
      <c r="B12" s="10"/>
      <c r="C12" s="11"/>
      <c r="D12" s="11"/>
      <c r="E12" s="15" t="s">
        <v>38</v>
      </c>
      <c r="F12" s="15"/>
      <c r="G12" s="15" t="s">
        <v>39</v>
      </c>
      <c r="H12" s="15"/>
      <c r="I12" s="15" t="s">
        <v>40</v>
      </c>
      <c r="J12" s="15"/>
      <c r="K12" s="15" t="s">
        <v>41</v>
      </c>
      <c r="L12" s="15"/>
      <c r="M12" s="15" t="s">
        <v>42</v>
      </c>
      <c r="N12" s="15"/>
      <c r="O12" s="15" t="s">
        <v>43</v>
      </c>
      <c r="P12" s="15"/>
      <c r="Q12" s="15" t="s">
        <v>44</v>
      </c>
      <c r="R12" s="15"/>
      <c r="S12" s="15" t="s">
        <v>45</v>
      </c>
      <c r="T12" s="15"/>
      <c r="U12" s="15" t="s">
        <v>46</v>
      </c>
      <c r="V12" s="15"/>
      <c r="W12" s="15" t="s">
        <v>47</v>
      </c>
      <c r="X12" s="15"/>
      <c r="Y12" s="15" t="s">
        <v>48</v>
      </c>
      <c r="Z12" s="15"/>
      <c r="AA12" s="15" t="s">
        <v>49</v>
      </c>
      <c r="AB12" s="15"/>
      <c r="AC12" s="15" t="s">
        <v>50</v>
      </c>
      <c r="AD12" s="15"/>
      <c r="AE12" s="15" t="s">
        <v>51</v>
      </c>
      <c r="AF12" s="15"/>
      <c r="AG12" s="15" t="s">
        <v>52</v>
      </c>
      <c r="AH12" s="15"/>
      <c r="AI12" s="15" t="s">
        <v>53</v>
      </c>
    </row>
    <row r="13" spans="1:253" s="9" customFormat="1" ht="4.5" customHeight="1" x14ac:dyDescent="0.25">
      <c r="B13" s="10"/>
      <c r="C13" s="11"/>
      <c r="D13" s="11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253" s="9" customFormat="1" ht="15.75" customHeight="1" x14ac:dyDescent="0.25">
      <c r="B14" s="10"/>
      <c r="C14" s="11"/>
      <c r="D14" s="11"/>
      <c r="E14" s="11"/>
      <c r="F14" s="11"/>
      <c r="G14" s="11"/>
      <c r="H14" s="11"/>
      <c r="I14" s="11"/>
      <c r="J14" s="11"/>
      <c r="K14" s="14"/>
      <c r="L14" s="11"/>
      <c r="M14" s="1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253" s="9" customFormat="1" ht="19.5" customHeight="1" x14ac:dyDescent="0.2">
      <c r="A15" s="9" t="s">
        <v>54</v>
      </c>
      <c r="B15" s="16" t="s">
        <v>55</v>
      </c>
      <c r="C15" s="17" t="s">
        <v>56</v>
      </c>
      <c r="D15" s="18">
        <v>1</v>
      </c>
      <c r="E15" s="19">
        <f>SUM(E17:E28)</f>
        <v>0</v>
      </c>
      <c r="F15" s="19"/>
      <c r="G15" s="19">
        <f>SUM(G17:G28)</f>
        <v>0</v>
      </c>
      <c r="H15" s="19"/>
      <c r="I15" s="19">
        <f>SUM(I17:I28)</f>
        <v>0</v>
      </c>
      <c r="J15" s="19"/>
      <c r="K15" s="19">
        <f>SUM(K17:K28)</f>
        <v>0</v>
      </c>
      <c r="L15" s="19"/>
      <c r="M15" s="19">
        <f>SUM(M17:M28)</f>
        <v>0</v>
      </c>
      <c r="N15" s="19"/>
      <c r="O15" s="19">
        <f>SUM(O17:O28)</f>
        <v>0</v>
      </c>
      <c r="P15" s="19"/>
      <c r="Q15" s="19">
        <f>SUM(Q17:Q28)</f>
        <v>0</v>
      </c>
      <c r="R15" s="19"/>
      <c r="S15" s="19">
        <f>SUM(S17:S28)</f>
        <v>0</v>
      </c>
      <c r="T15" s="19"/>
      <c r="U15" s="19">
        <f>SUM(U17:U28)</f>
        <v>0</v>
      </c>
      <c r="V15" s="19"/>
      <c r="W15" s="19">
        <f>SUM(W17:W28)</f>
        <v>0</v>
      </c>
      <c r="X15" s="19"/>
      <c r="Y15" s="19">
        <f>SUM(Y17:Y28)</f>
        <v>0</v>
      </c>
      <c r="Z15" s="19"/>
      <c r="AA15" s="19">
        <f>SUM(AA17:AA28)</f>
        <v>0</v>
      </c>
      <c r="AB15" s="19"/>
      <c r="AC15" s="19">
        <f>SUM(AC17:AC28)</f>
        <v>0</v>
      </c>
      <c r="AD15" s="19"/>
      <c r="AE15" s="19">
        <f>SUM(AE17:AE28)</f>
        <v>0</v>
      </c>
      <c r="AF15" s="19"/>
      <c r="AG15" s="19">
        <f>SUM(AG17:AG28)</f>
        <v>0</v>
      </c>
      <c r="AH15" s="19"/>
      <c r="AI15" s="19">
        <f>SUM(AI17:AI28)</f>
        <v>0</v>
      </c>
    </row>
    <row r="16" spans="1:253" s="9" customFormat="1" ht="7.5" customHeight="1" x14ac:dyDescent="0.25">
      <c r="B16" s="10"/>
      <c r="C16" s="17"/>
      <c r="D16" s="17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6" s="9" customFormat="1" ht="15" customHeight="1" x14ac:dyDescent="0.25">
      <c r="A17" s="9" t="s">
        <v>57</v>
      </c>
      <c r="B17" s="16" t="s">
        <v>58</v>
      </c>
      <c r="C17" s="21" t="s">
        <v>59</v>
      </c>
      <c r="D17" s="22">
        <v>1.1000000000000001</v>
      </c>
      <c r="E17" s="23"/>
      <c r="F17" s="24"/>
      <c r="G17" s="23"/>
      <c r="H17" s="24"/>
      <c r="I17" s="23"/>
      <c r="J17" s="24"/>
      <c r="K17" s="23"/>
      <c r="L17" s="23"/>
      <c r="M17" s="23"/>
      <c r="N17" s="24"/>
      <c r="O17" s="24"/>
      <c r="P17" s="24"/>
      <c r="Q17" s="23"/>
      <c r="R17" s="24"/>
      <c r="S17" s="23"/>
      <c r="T17" s="24"/>
      <c r="U17" s="23"/>
      <c r="V17" s="24"/>
      <c r="W17" s="23"/>
      <c r="X17" s="23"/>
      <c r="Y17" s="23"/>
      <c r="Z17" s="24"/>
      <c r="AA17" s="23"/>
      <c r="AB17" s="24"/>
      <c r="AC17" s="23"/>
      <c r="AD17" s="24"/>
      <c r="AE17" s="23">
        <f t="shared" ref="AE17:AE27" si="0">E17+G17+I17+K17+M17+O17+Q17+S17+U17+W17+Y17+AA17+AC17</f>
        <v>0</v>
      </c>
      <c r="AF17" s="24"/>
      <c r="AG17" s="23"/>
      <c r="AH17" s="24"/>
      <c r="AI17" s="25">
        <f t="shared" ref="AI17:AI28" si="1">AE17+AG17</f>
        <v>0</v>
      </c>
      <c r="AJ17" s="26"/>
    </row>
    <row r="18" spans="1:36" s="9" customFormat="1" ht="15" customHeight="1" x14ac:dyDescent="0.25">
      <c r="A18" s="9" t="s">
        <v>60</v>
      </c>
      <c r="B18" s="16" t="s">
        <v>61</v>
      </c>
      <c r="C18" s="21" t="s">
        <v>62</v>
      </c>
      <c r="D18" s="22">
        <v>1.2</v>
      </c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4"/>
      <c r="P18" s="24"/>
      <c r="Q18" s="23"/>
      <c r="R18" s="24"/>
      <c r="S18" s="23"/>
      <c r="T18" s="24"/>
      <c r="U18" s="23"/>
      <c r="V18" s="24"/>
      <c r="W18" s="23"/>
      <c r="X18" s="23"/>
      <c r="Y18" s="23"/>
      <c r="Z18" s="24"/>
      <c r="AA18" s="23"/>
      <c r="AB18" s="24"/>
      <c r="AC18" s="23"/>
      <c r="AD18" s="24"/>
      <c r="AE18" s="23">
        <f t="shared" si="0"/>
        <v>0</v>
      </c>
      <c r="AF18" s="24"/>
      <c r="AG18" s="23"/>
      <c r="AH18" s="24"/>
      <c r="AI18" s="25">
        <f t="shared" si="1"/>
        <v>0</v>
      </c>
      <c r="AJ18" s="26"/>
    </row>
    <row r="19" spans="1:36" s="9" customFormat="1" ht="15" customHeight="1" x14ac:dyDescent="0.25">
      <c r="A19" s="9" t="s">
        <v>63</v>
      </c>
      <c r="B19" s="16" t="s">
        <v>64</v>
      </c>
      <c r="C19" s="21" t="s">
        <v>65</v>
      </c>
      <c r="D19" s="22">
        <v>1.3</v>
      </c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4"/>
      <c r="P19" s="24"/>
      <c r="Q19" s="23"/>
      <c r="R19" s="24"/>
      <c r="S19" s="23"/>
      <c r="T19" s="24"/>
      <c r="U19" s="23"/>
      <c r="V19" s="24"/>
      <c r="W19" s="23"/>
      <c r="X19" s="23"/>
      <c r="Y19" s="23"/>
      <c r="Z19" s="24"/>
      <c r="AA19" s="23"/>
      <c r="AB19" s="24"/>
      <c r="AC19" s="23"/>
      <c r="AD19" s="24"/>
      <c r="AE19" s="23">
        <f t="shared" si="0"/>
        <v>0</v>
      </c>
      <c r="AF19" s="24"/>
      <c r="AG19" s="23"/>
      <c r="AH19" s="24"/>
      <c r="AI19" s="25">
        <f t="shared" si="1"/>
        <v>0</v>
      </c>
      <c r="AJ19" s="26"/>
    </row>
    <row r="20" spans="1:36" s="9" customFormat="1" ht="15" customHeight="1" x14ac:dyDescent="0.25">
      <c r="A20" s="9" t="s">
        <v>66</v>
      </c>
      <c r="B20" s="16" t="s">
        <v>67</v>
      </c>
      <c r="C20" s="21" t="s">
        <v>68</v>
      </c>
      <c r="D20" s="22">
        <v>1.4</v>
      </c>
      <c r="E20" s="23"/>
      <c r="F20" s="24"/>
      <c r="G20" s="23"/>
      <c r="H20" s="24"/>
      <c r="I20" s="23"/>
      <c r="J20" s="24"/>
      <c r="K20" s="23"/>
      <c r="L20" s="24"/>
      <c r="M20" s="23"/>
      <c r="N20" s="24"/>
      <c r="O20" s="24"/>
      <c r="P20" s="24"/>
      <c r="Q20" s="23"/>
      <c r="R20" s="24"/>
      <c r="S20" s="23"/>
      <c r="T20" s="24"/>
      <c r="U20" s="23"/>
      <c r="V20" s="24"/>
      <c r="W20" s="23"/>
      <c r="X20" s="23"/>
      <c r="Y20" s="23"/>
      <c r="Z20" s="24"/>
      <c r="AA20" s="23"/>
      <c r="AB20" s="24"/>
      <c r="AC20" s="23"/>
      <c r="AD20" s="24"/>
      <c r="AE20" s="23">
        <f t="shared" si="0"/>
        <v>0</v>
      </c>
      <c r="AF20" s="24"/>
      <c r="AG20" s="23"/>
      <c r="AH20" s="24"/>
      <c r="AI20" s="25">
        <f t="shared" si="1"/>
        <v>0</v>
      </c>
      <c r="AJ20" s="26"/>
    </row>
    <row r="21" spans="1:36" s="9" customFormat="1" ht="15" customHeight="1" x14ac:dyDescent="0.25">
      <c r="A21" s="9" t="s">
        <v>69</v>
      </c>
      <c r="B21" s="16" t="s">
        <v>70</v>
      </c>
      <c r="C21" s="21" t="s">
        <v>71</v>
      </c>
      <c r="D21" s="22">
        <v>1.5</v>
      </c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4"/>
      <c r="P21" s="24"/>
      <c r="Q21" s="23"/>
      <c r="R21" s="24"/>
      <c r="S21" s="23"/>
      <c r="T21" s="24"/>
      <c r="U21" s="23"/>
      <c r="V21" s="24"/>
      <c r="W21" s="23"/>
      <c r="X21" s="23"/>
      <c r="Y21" s="23"/>
      <c r="Z21" s="24"/>
      <c r="AA21" s="23"/>
      <c r="AB21" s="24"/>
      <c r="AC21" s="23"/>
      <c r="AD21" s="24"/>
      <c r="AE21" s="23">
        <f t="shared" si="0"/>
        <v>0</v>
      </c>
      <c r="AF21" s="24"/>
      <c r="AG21" s="23"/>
      <c r="AH21" s="24"/>
      <c r="AI21" s="25">
        <f t="shared" si="1"/>
        <v>0</v>
      </c>
      <c r="AJ21" s="26"/>
    </row>
    <row r="22" spans="1:36" s="9" customFormat="1" ht="15" customHeight="1" x14ac:dyDescent="0.25">
      <c r="A22" s="9" t="s">
        <v>72</v>
      </c>
      <c r="B22" s="16" t="s">
        <v>73</v>
      </c>
      <c r="C22" s="21" t="s">
        <v>74</v>
      </c>
      <c r="D22" s="22">
        <v>1.6</v>
      </c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4"/>
      <c r="P22" s="24"/>
      <c r="Q22" s="23"/>
      <c r="R22" s="24"/>
      <c r="S22" s="23"/>
      <c r="T22" s="24"/>
      <c r="U22" s="23"/>
      <c r="V22" s="24"/>
      <c r="W22" s="23"/>
      <c r="X22" s="23"/>
      <c r="Y22" s="23"/>
      <c r="Z22" s="24"/>
      <c r="AA22" s="23"/>
      <c r="AB22" s="24"/>
      <c r="AC22" s="23"/>
      <c r="AD22" s="24"/>
      <c r="AE22" s="23">
        <f t="shared" si="0"/>
        <v>0</v>
      </c>
      <c r="AF22" s="24"/>
      <c r="AG22" s="23"/>
      <c r="AH22" s="24"/>
      <c r="AI22" s="25">
        <f t="shared" si="1"/>
        <v>0</v>
      </c>
      <c r="AJ22" s="26"/>
    </row>
    <row r="23" spans="1:36" s="9" customFormat="1" ht="15" customHeight="1" x14ac:dyDescent="0.25">
      <c r="A23" s="9" t="s">
        <v>75</v>
      </c>
      <c r="B23" s="16" t="s">
        <v>76</v>
      </c>
      <c r="C23" s="21" t="s">
        <v>77</v>
      </c>
      <c r="D23" s="22">
        <v>1.7</v>
      </c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4"/>
      <c r="P23" s="24"/>
      <c r="Q23" s="23"/>
      <c r="R23" s="24"/>
      <c r="S23" s="23"/>
      <c r="T23" s="24"/>
      <c r="U23" s="23"/>
      <c r="V23" s="24"/>
      <c r="W23" s="23"/>
      <c r="X23" s="23"/>
      <c r="Y23" s="23"/>
      <c r="Z23" s="24"/>
      <c r="AA23" s="23"/>
      <c r="AB23" s="24"/>
      <c r="AC23" s="23"/>
      <c r="AD23" s="24"/>
      <c r="AE23" s="23">
        <f t="shared" si="0"/>
        <v>0</v>
      </c>
      <c r="AF23" s="24"/>
      <c r="AG23" s="23"/>
      <c r="AH23" s="24"/>
      <c r="AI23" s="25">
        <f t="shared" si="1"/>
        <v>0</v>
      </c>
      <c r="AJ23" s="26"/>
    </row>
    <row r="24" spans="1:36" s="9" customFormat="1" ht="15" customHeight="1" x14ac:dyDescent="0.25">
      <c r="A24" s="9" t="s">
        <v>78</v>
      </c>
      <c r="B24" s="16" t="s">
        <v>79</v>
      </c>
      <c r="C24" s="21" t="s">
        <v>80</v>
      </c>
      <c r="D24" s="22">
        <v>1.8</v>
      </c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4"/>
      <c r="P24" s="24"/>
      <c r="Q24" s="23"/>
      <c r="R24" s="24"/>
      <c r="S24" s="23"/>
      <c r="T24" s="24"/>
      <c r="U24" s="23"/>
      <c r="V24" s="24"/>
      <c r="W24" s="23"/>
      <c r="X24" s="23"/>
      <c r="Y24" s="23"/>
      <c r="Z24" s="24"/>
      <c r="AA24" s="23"/>
      <c r="AB24" s="24"/>
      <c r="AC24" s="23"/>
      <c r="AD24" s="24"/>
      <c r="AE24" s="23">
        <f t="shared" si="0"/>
        <v>0</v>
      </c>
      <c r="AF24" s="24"/>
      <c r="AG24" s="23"/>
      <c r="AH24" s="24"/>
      <c r="AI24" s="25">
        <f t="shared" si="1"/>
        <v>0</v>
      </c>
      <c r="AJ24" s="26"/>
    </row>
    <row r="25" spans="1:36" s="9" customFormat="1" ht="15" customHeight="1" x14ac:dyDescent="0.25">
      <c r="A25" s="9" t="s">
        <v>81</v>
      </c>
      <c r="B25" s="16" t="s">
        <v>82</v>
      </c>
      <c r="C25" s="21" t="s">
        <v>83</v>
      </c>
      <c r="D25" s="22">
        <v>1.9</v>
      </c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4"/>
      <c r="P25" s="24"/>
      <c r="Q25" s="23"/>
      <c r="R25" s="24"/>
      <c r="S25" s="23"/>
      <c r="T25" s="24"/>
      <c r="U25" s="23"/>
      <c r="V25" s="24"/>
      <c r="W25" s="23"/>
      <c r="X25" s="23"/>
      <c r="Y25" s="23"/>
      <c r="Z25" s="24"/>
      <c r="AA25" s="23"/>
      <c r="AB25" s="24"/>
      <c r="AC25" s="23"/>
      <c r="AD25" s="24"/>
      <c r="AE25" s="23">
        <f t="shared" si="0"/>
        <v>0</v>
      </c>
      <c r="AF25" s="24"/>
      <c r="AG25" s="23"/>
      <c r="AH25" s="24"/>
      <c r="AI25" s="25">
        <f>AE25+AG25</f>
        <v>0</v>
      </c>
      <c r="AJ25" s="26"/>
    </row>
    <row r="26" spans="1:36" s="9" customFormat="1" ht="15" customHeight="1" x14ac:dyDescent="0.25">
      <c r="A26" s="9" t="s">
        <v>84</v>
      </c>
      <c r="B26" s="16" t="s">
        <v>85</v>
      </c>
      <c r="C26" s="21" t="s">
        <v>86</v>
      </c>
      <c r="D26" s="27">
        <v>1.1000000000000001</v>
      </c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4"/>
      <c r="P26" s="24"/>
      <c r="Q26" s="23"/>
      <c r="R26" s="24"/>
      <c r="S26" s="23"/>
      <c r="T26" s="24"/>
      <c r="U26" s="23"/>
      <c r="V26" s="24"/>
      <c r="W26" s="23"/>
      <c r="X26" s="23"/>
      <c r="Y26" s="23"/>
      <c r="Z26" s="24"/>
      <c r="AA26" s="23"/>
      <c r="AB26" s="24"/>
      <c r="AC26" s="23"/>
      <c r="AD26" s="24"/>
      <c r="AE26" s="23">
        <f t="shared" si="0"/>
        <v>0</v>
      </c>
      <c r="AF26" s="24"/>
      <c r="AG26" s="23"/>
      <c r="AH26" s="24"/>
      <c r="AI26" s="25">
        <f t="shared" si="1"/>
        <v>0</v>
      </c>
      <c r="AJ26" s="26"/>
    </row>
    <row r="27" spans="1:36" s="9" customFormat="1" ht="15" customHeight="1" x14ac:dyDescent="0.25">
      <c r="A27" s="9" t="s">
        <v>87</v>
      </c>
      <c r="B27" s="16" t="s">
        <v>88</v>
      </c>
      <c r="C27" s="21" t="s">
        <v>89</v>
      </c>
      <c r="D27" s="27">
        <v>1.1100000000000001</v>
      </c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4"/>
      <c r="P27" s="24"/>
      <c r="Q27" s="23"/>
      <c r="R27" s="24"/>
      <c r="S27" s="23"/>
      <c r="T27" s="24"/>
      <c r="U27" s="23"/>
      <c r="V27" s="24"/>
      <c r="W27" s="23"/>
      <c r="X27" s="23"/>
      <c r="Y27" s="23"/>
      <c r="Z27" s="24"/>
      <c r="AA27" s="23"/>
      <c r="AB27" s="24"/>
      <c r="AC27" s="23"/>
      <c r="AD27" s="24"/>
      <c r="AE27" s="23">
        <f t="shared" si="0"/>
        <v>0</v>
      </c>
      <c r="AF27" s="24"/>
      <c r="AG27" s="23"/>
      <c r="AH27" s="24"/>
      <c r="AI27" s="25">
        <f t="shared" si="1"/>
        <v>0</v>
      </c>
      <c r="AJ27" s="26"/>
    </row>
    <row r="28" spans="1:36" s="9" customFormat="1" ht="15" customHeight="1" x14ac:dyDescent="0.25">
      <c r="A28" s="9" t="s">
        <v>90</v>
      </c>
      <c r="B28" s="16" t="s">
        <v>91</v>
      </c>
      <c r="C28" s="21" t="s">
        <v>92</v>
      </c>
      <c r="D28" s="27">
        <v>1.1200000000000001</v>
      </c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4"/>
      <c r="P28" s="24"/>
      <c r="Q28" s="23"/>
      <c r="R28" s="24"/>
      <c r="S28" s="23"/>
      <c r="T28" s="24"/>
      <c r="U28" s="23"/>
      <c r="V28" s="24"/>
      <c r="W28" s="23"/>
      <c r="X28" s="23"/>
      <c r="Y28" s="23"/>
      <c r="Z28" s="24"/>
      <c r="AA28" s="23"/>
      <c r="AB28" s="24"/>
      <c r="AC28" s="23"/>
      <c r="AD28" s="24"/>
      <c r="AE28" s="23">
        <f>E28+G28+I28+K28+M28+O28+Q28+S28+U28+W28+Y28+AA28+AC28</f>
        <v>0</v>
      </c>
      <c r="AF28" s="24"/>
      <c r="AG28" s="23"/>
      <c r="AH28" s="24"/>
      <c r="AI28" s="25">
        <f t="shared" si="1"/>
        <v>0</v>
      </c>
      <c r="AJ28" s="26"/>
    </row>
    <row r="29" spans="1:36" s="9" customFormat="1" ht="15" customHeight="1" x14ac:dyDescent="0.25">
      <c r="B29" s="16"/>
      <c r="C29" s="21"/>
      <c r="D29" s="2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</row>
    <row r="30" spans="1:36" s="9" customFormat="1" ht="19.5" customHeight="1" x14ac:dyDescent="0.2">
      <c r="A30" s="9" t="s">
        <v>93</v>
      </c>
      <c r="B30" s="16" t="s">
        <v>94</v>
      </c>
      <c r="C30" s="17" t="s">
        <v>95</v>
      </c>
      <c r="D30" s="18">
        <v>2</v>
      </c>
      <c r="E30" s="19">
        <f>SUM(E32:E38)</f>
        <v>0</v>
      </c>
      <c r="F30" s="19"/>
      <c r="G30" s="19">
        <f>SUM(G32:G38)</f>
        <v>0</v>
      </c>
      <c r="H30" s="19"/>
      <c r="I30" s="19">
        <f>SUM(I32:I38)</f>
        <v>0</v>
      </c>
      <c r="J30" s="19">
        <f>SUM(J32:J38)</f>
        <v>0</v>
      </c>
      <c r="K30" s="19">
        <f>SUM(K32:K38)</f>
        <v>0</v>
      </c>
      <c r="L30" s="19"/>
      <c r="M30" s="19">
        <f>SUM(M32:M38)</f>
        <v>0</v>
      </c>
      <c r="N30" s="19"/>
      <c r="O30" s="19">
        <f>SUM(O32:O38)</f>
        <v>0</v>
      </c>
      <c r="P30" s="19"/>
      <c r="Q30" s="19">
        <f>SUM(Q32:Q38)</f>
        <v>0</v>
      </c>
      <c r="R30" s="19"/>
      <c r="S30" s="19">
        <f>SUM(S32:S38)</f>
        <v>0</v>
      </c>
      <c r="T30" s="19"/>
      <c r="U30" s="19">
        <f>SUM(U32:U38)</f>
        <v>0</v>
      </c>
      <c r="V30" s="19"/>
      <c r="W30" s="19">
        <f>SUM(W32:W38)</f>
        <v>0</v>
      </c>
      <c r="X30" s="19"/>
      <c r="Y30" s="19">
        <f>SUM(Y32:Y38)</f>
        <v>0</v>
      </c>
      <c r="Z30" s="19"/>
      <c r="AA30" s="19">
        <f>SUM(AA32:AA38)</f>
        <v>0</v>
      </c>
      <c r="AB30" s="19"/>
      <c r="AC30" s="19">
        <f>SUM(AC32:AC38)</f>
        <v>0</v>
      </c>
      <c r="AD30" s="19"/>
      <c r="AE30" s="19">
        <f>SUM(AE32:AE38)</f>
        <v>0</v>
      </c>
      <c r="AF30" s="19"/>
      <c r="AG30" s="19">
        <f>SUM(AG32:AG38)</f>
        <v>0</v>
      </c>
      <c r="AH30" s="19"/>
      <c r="AI30" s="19">
        <f>SUM(AI32:AI38)</f>
        <v>0</v>
      </c>
    </row>
    <row r="31" spans="1:36" s="9" customFormat="1" ht="7.5" customHeight="1" x14ac:dyDescent="0.2">
      <c r="B31" s="16"/>
      <c r="C31" s="17"/>
      <c r="D31" s="1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s="9" customFormat="1" ht="15" customHeight="1" x14ac:dyDescent="0.25">
      <c r="A32" s="9" t="s">
        <v>96</v>
      </c>
      <c r="B32" s="16" t="s">
        <v>97</v>
      </c>
      <c r="C32" s="21" t="s">
        <v>98</v>
      </c>
      <c r="D32" s="22">
        <v>2.1</v>
      </c>
      <c r="E32" s="23"/>
      <c r="F32" s="19"/>
      <c r="G32" s="23"/>
      <c r="H32" s="19"/>
      <c r="I32" s="23"/>
      <c r="J32" s="19"/>
      <c r="K32" s="23"/>
      <c r="L32" s="24"/>
      <c r="M32" s="23"/>
      <c r="N32" s="24"/>
      <c r="O32" s="24"/>
      <c r="P32" s="24"/>
      <c r="Q32" s="23"/>
      <c r="R32" s="24"/>
      <c r="S32" s="23"/>
      <c r="T32" s="24"/>
      <c r="U32" s="23"/>
      <c r="V32" s="24"/>
      <c r="W32" s="23"/>
      <c r="X32" s="23"/>
      <c r="Y32" s="23"/>
      <c r="Z32" s="24"/>
      <c r="AA32" s="23"/>
      <c r="AB32" s="24"/>
      <c r="AC32" s="23"/>
      <c r="AD32" s="24"/>
      <c r="AE32" s="23">
        <f>E32+G32+I32+K32+M32+O32+Q32+S32+U32+W32+Y32+AA32+AC32</f>
        <v>0</v>
      </c>
      <c r="AF32" s="24"/>
      <c r="AG32" s="23"/>
      <c r="AH32" s="24"/>
      <c r="AI32" s="25">
        <f t="shared" ref="AI32:AI37" si="2">AE32+AG32</f>
        <v>0</v>
      </c>
      <c r="AJ32" s="26"/>
    </row>
    <row r="33" spans="1:38" s="9" customFormat="1" ht="15" customHeight="1" x14ac:dyDescent="0.25">
      <c r="A33" s="9" t="s">
        <v>99</v>
      </c>
      <c r="B33" s="16" t="s">
        <v>100</v>
      </c>
      <c r="C33" s="21" t="s">
        <v>101</v>
      </c>
      <c r="D33" s="22">
        <v>2.2000000000000002</v>
      </c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4"/>
      <c r="P33" s="24"/>
      <c r="Q33" s="23"/>
      <c r="R33" s="24"/>
      <c r="S33" s="23"/>
      <c r="T33" s="24"/>
      <c r="U33" s="23"/>
      <c r="V33" s="24"/>
      <c r="W33" s="23"/>
      <c r="X33" s="23"/>
      <c r="Y33" s="23"/>
      <c r="Z33" s="24"/>
      <c r="AA33" s="23"/>
      <c r="AB33" s="24"/>
      <c r="AC33" s="23"/>
      <c r="AD33" s="24"/>
      <c r="AE33" s="23">
        <f t="shared" ref="AE33:AE40" si="3">E33+G33+I33+K33+M33+O33+Q33+S33+U33+W33+Y33+AA33+AC33</f>
        <v>0</v>
      </c>
      <c r="AF33" s="24"/>
      <c r="AG33" s="23"/>
      <c r="AH33" s="24"/>
      <c r="AI33" s="25">
        <f t="shared" si="2"/>
        <v>0</v>
      </c>
      <c r="AJ33" s="26"/>
    </row>
    <row r="34" spans="1:38" s="9" customFormat="1" ht="15" customHeight="1" x14ac:dyDescent="0.25">
      <c r="A34" s="9" t="s">
        <v>102</v>
      </c>
      <c r="B34" s="16" t="s">
        <v>103</v>
      </c>
      <c r="C34" s="21" t="s">
        <v>104</v>
      </c>
      <c r="D34" s="22">
        <v>2.2999999999999998</v>
      </c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4"/>
      <c r="P34" s="24"/>
      <c r="Q34" s="23"/>
      <c r="R34" s="24"/>
      <c r="S34" s="23"/>
      <c r="T34" s="24"/>
      <c r="U34" s="23"/>
      <c r="V34" s="24"/>
      <c r="W34" s="23"/>
      <c r="X34" s="23"/>
      <c r="Y34" s="23"/>
      <c r="Z34" s="24"/>
      <c r="AA34" s="23"/>
      <c r="AB34" s="24"/>
      <c r="AC34" s="23"/>
      <c r="AD34" s="24"/>
      <c r="AE34" s="23">
        <f t="shared" si="3"/>
        <v>0</v>
      </c>
      <c r="AF34" s="24"/>
      <c r="AG34" s="23"/>
      <c r="AH34" s="24"/>
      <c r="AI34" s="25">
        <f>AE34+AG34</f>
        <v>0</v>
      </c>
      <c r="AJ34" s="26"/>
    </row>
    <row r="35" spans="1:38" s="9" customFormat="1" ht="15" customHeight="1" x14ac:dyDescent="0.25">
      <c r="A35" s="9" t="s">
        <v>105</v>
      </c>
      <c r="B35" s="16" t="s">
        <v>106</v>
      </c>
      <c r="C35" s="21" t="s">
        <v>107</v>
      </c>
      <c r="D35" s="22">
        <v>2.4</v>
      </c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4"/>
      <c r="P35" s="24"/>
      <c r="Q35" s="23"/>
      <c r="R35" s="24"/>
      <c r="S35" s="23"/>
      <c r="T35" s="24"/>
      <c r="U35" s="23"/>
      <c r="V35" s="24"/>
      <c r="W35" s="23"/>
      <c r="X35" s="23"/>
      <c r="Y35" s="23"/>
      <c r="Z35" s="24"/>
      <c r="AA35" s="23"/>
      <c r="AB35" s="24"/>
      <c r="AC35" s="23"/>
      <c r="AD35" s="24"/>
      <c r="AE35" s="23">
        <f t="shared" si="3"/>
        <v>0</v>
      </c>
      <c r="AF35" s="24"/>
      <c r="AG35" s="23"/>
      <c r="AH35" s="24"/>
      <c r="AI35" s="25">
        <f t="shared" si="2"/>
        <v>0</v>
      </c>
      <c r="AJ35" s="26"/>
    </row>
    <row r="36" spans="1:38" s="9" customFormat="1" ht="15" customHeight="1" x14ac:dyDescent="0.25">
      <c r="A36" s="9" t="s">
        <v>108</v>
      </c>
      <c r="B36" s="16" t="s">
        <v>109</v>
      </c>
      <c r="C36" s="21" t="s">
        <v>110</v>
      </c>
      <c r="D36" s="22">
        <v>2.5</v>
      </c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4"/>
      <c r="P36" s="24"/>
      <c r="Q36" s="23"/>
      <c r="R36" s="24"/>
      <c r="S36" s="23"/>
      <c r="T36" s="24"/>
      <c r="U36" s="23"/>
      <c r="V36" s="24"/>
      <c r="W36" s="23"/>
      <c r="X36" s="23"/>
      <c r="Y36" s="23"/>
      <c r="Z36" s="24"/>
      <c r="AA36" s="23"/>
      <c r="AB36" s="24"/>
      <c r="AC36" s="23"/>
      <c r="AD36" s="24"/>
      <c r="AE36" s="23">
        <f t="shared" si="3"/>
        <v>0</v>
      </c>
      <c r="AF36" s="24"/>
      <c r="AG36" s="23"/>
      <c r="AH36" s="24"/>
      <c r="AI36" s="25">
        <f t="shared" si="2"/>
        <v>0</v>
      </c>
      <c r="AJ36" s="26"/>
    </row>
    <row r="37" spans="1:38" s="9" customFormat="1" ht="15" customHeight="1" x14ac:dyDescent="0.25">
      <c r="A37" s="9" t="s">
        <v>111</v>
      </c>
      <c r="B37" s="16" t="s">
        <v>112</v>
      </c>
      <c r="C37" s="21" t="s">
        <v>113</v>
      </c>
      <c r="D37" s="22">
        <v>2.6</v>
      </c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4"/>
      <c r="P37" s="24"/>
      <c r="Q37" s="23"/>
      <c r="R37" s="24"/>
      <c r="S37" s="23"/>
      <c r="T37" s="24"/>
      <c r="U37" s="23"/>
      <c r="V37" s="24"/>
      <c r="W37" s="23"/>
      <c r="X37" s="23"/>
      <c r="Y37" s="23"/>
      <c r="Z37" s="24"/>
      <c r="AA37" s="23"/>
      <c r="AB37" s="24"/>
      <c r="AC37" s="23"/>
      <c r="AD37" s="24"/>
      <c r="AE37" s="23">
        <f t="shared" si="3"/>
        <v>0</v>
      </c>
      <c r="AF37" s="24"/>
      <c r="AG37" s="23"/>
      <c r="AH37" s="24"/>
      <c r="AI37" s="25">
        <f t="shared" si="2"/>
        <v>0</v>
      </c>
      <c r="AJ37" s="26"/>
    </row>
    <row r="38" spans="1:38" s="9" customFormat="1" ht="15" customHeight="1" x14ac:dyDescent="0.25">
      <c r="A38" s="9" t="s">
        <v>114</v>
      </c>
      <c r="B38" s="16" t="s">
        <v>115</v>
      </c>
      <c r="C38" s="21" t="s">
        <v>116</v>
      </c>
      <c r="D38" s="22">
        <v>2.7</v>
      </c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4"/>
      <c r="P38" s="24"/>
      <c r="Q38" s="23"/>
      <c r="R38" s="24"/>
      <c r="S38" s="23"/>
      <c r="T38" s="24"/>
      <c r="U38" s="23"/>
      <c r="V38" s="24"/>
      <c r="W38" s="23"/>
      <c r="X38" s="23"/>
      <c r="Y38" s="23"/>
      <c r="Z38" s="24"/>
      <c r="AA38" s="23"/>
      <c r="AB38" s="24"/>
      <c r="AC38" s="23"/>
      <c r="AD38" s="24"/>
      <c r="AE38" s="23">
        <f t="shared" si="3"/>
        <v>0</v>
      </c>
      <c r="AF38" s="24"/>
      <c r="AG38" s="23"/>
      <c r="AH38" s="24"/>
      <c r="AI38" s="25">
        <f>AE38+AG38</f>
        <v>0</v>
      </c>
      <c r="AJ38" s="26"/>
    </row>
    <row r="39" spans="1:38" s="9" customFormat="1" ht="15" customHeight="1" x14ac:dyDescent="0.25">
      <c r="B39" s="16"/>
      <c r="C39" s="21"/>
      <c r="D39" s="22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4"/>
      <c r="P39" s="24"/>
      <c r="Q39" s="23"/>
      <c r="R39" s="24"/>
      <c r="S39" s="23"/>
      <c r="T39" s="24"/>
      <c r="U39" s="23"/>
      <c r="V39" s="24"/>
      <c r="W39" s="23"/>
      <c r="X39" s="23"/>
      <c r="Y39" s="23"/>
      <c r="Z39" s="24"/>
      <c r="AA39" s="23"/>
      <c r="AB39" s="24"/>
      <c r="AC39" s="23"/>
      <c r="AD39" s="24"/>
      <c r="AE39" s="23"/>
      <c r="AF39" s="24"/>
      <c r="AG39" s="23"/>
      <c r="AH39" s="24"/>
      <c r="AI39" s="23"/>
      <c r="AJ39" s="26"/>
    </row>
    <row r="40" spans="1:38" s="9" customFormat="1" ht="19.5" customHeight="1" x14ac:dyDescent="0.2">
      <c r="A40" s="9" t="s">
        <v>117</v>
      </c>
      <c r="B40" s="16" t="s">
        <v>118</v>
      </c>
      <c r="C40" s="17" t="s">
        <v>119</v>
      </c>
      <c r="D40" s="18">
        <v>3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5">
        <f t="shared" si="3"/>
        <v>0</v>
      </c>
      <c r="AF40" s="19"/>
      <c r="AG40" s="19"/>
      <c r="AH40" s="20"/>
      <c r="AI40" s="19">
        <f>AE40+AG40</f>
        <v>0</v>
      </c>
    </row>
    <row r="41" spans="1:38" s="9" customFormat="1" ht="7.5" customHeight="1" x14ac:dyDescent="0.2"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8" s="9" customFormat="1" ht="15" customHeight="1" x14ac:dyDescent="0.25">
      <c r="B42" s="16"/>
      <c r="C42" s="21"/>
      <c r="D42" s="22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4"/>
      <c r="P42" s="24"/>
      <c r="Q42" s="23"/>
      <c r="R42" s="24"/>
      <c r="S42" s="23"/>
      <c r="T42" s="24"/>
      <c r="U42" s="23"/>
      <c r="V42" s="24"/>
      <c r="W42" s="23"/>
      <c r="X42" s="23"/>
      <c r="Y42" s="23"/>
      <c r="Z42" s="24"/>
      <c r="AA42" s="23"/>
      <c r="AB42" s="24"/>
      <c r="AC42" s="23"/>
      <c r="AD42" s="24"/>
      <c r="AE42" s="23"/>
      <c r="AF42" s="24"/>
      <c r="AG42" s="23"/>
      <c r="AH42" s="24"/>
      <c r="AI42" s="23"/>
      <c r="AJ42" s="26"/>
    </row>
    <row r="43" spans="1:38" s="9" customFormat="1" ht="19.5" customHeight="1" x14ac:dyDescent="0.2">
      <c r="A43" s="9" t="s">
        <v>120</v>
      </c>
      <c r="B43" s="16" t="s">
        <v>121</v>
      </c>
      <c r="C43" s="17" t="s">
        <v>122</v>
      </c>
      <c r="D43" s="18">
        <v>4</v>
      </c>
      <c r="E43" s="19">
        <f>E15-E30+E40</f>
        <v>0</v>
      </c>
      <c r="F43" s="19"/>
      <c r="G43" s="19">
        <f>G15-G30+G40</f>
        <v>0</v>
      </c>
      <c r="H43" s="19"/>
      <c r="I43" s="19">
        <f>I15-I30+I40</f>
        <v>0</v>
      </c>
      <c r="J43" s="19"/>
      <c r="K43" s="19">
        <f>K15-K30+K40</f>
        <v>0</v>
      </c>
      <c r="L43" s="19"/>
      <c r="M43" s="19">
        <f>M15-M30+M40</f>
        <v>0</v>
      </c>
      <c r="N43" s="19"/>
      <c r="O43" s="19">
        <f>O15-O30+O40</f>
        <v>0</v>
      </c>
      <c r="P43" s="19"/>
      <c r="Q43" s="19">
        <f>Q15-Q30+Q40</f>
        <v>0</v>
      </c>
      <c r="R43" s="19"/>
      <c r="S43" s="19">
        <f>S15-S30+S40</f>
        <v>0</v>
      </c>
      <c r="T43" s="19"/>
      <c r="U43" s="19">
        <f>U15-U30+U40</f>
        <v>0</v>
      </c>
      <c r="V43" s="19"/>
      <c r="W43" s="19">
        <f>W15-W30+W40</f>
        <v>0</v>
      </c>
      <c r="X43" s="19"/>
      <c r="Y43" s="19">
        <f>Y15-Y30+Y40</f>
        <v>0</v>
      </c>
      <c r="Z43" s="19"/>
      <c r="AA43" s="19">
        <f>AA15-AA30+AA40</f>
        <v>0</v>
      </c>
      <c r="AB43" s="19"/>
      <c r="AC43" s="19">
        <f>AC15-AC30+AC40</f>
        <v>0</v>
      </c>
      <c r="AD43" s="19"/>
      <c r="AE43" s="19">
        <f>AE15-AE30+AE40</f>
        <v>0</v>
      </c>
      <c r="AF43" s="19"/>
      <c r="AG43" s="19">
        <f>AG15-AG30+AG40</f>
        <v>0</v>
      </c>
      <c r="AH43" s="19"/>
      <c r="AI43" s="19">
        <f>AI15-AI30+AI40</f>
        <v>0</v>
      </c>
    </row>
    <row r="44" spans="1:38" s="9" customFormat="1" ht="7.5" customHeight="1" x14ac:dyDescent="0.2"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8" s="9" customFormat="1" ht="15" customHeight="1" x14ac:dyDescent="0.25">
      <c r="B45" s="16"/>
      <c r="C45" s="21"/>
      <c r="D45" s="27"/>
      <c r="E45" s="23"/>
      <c r="F45" s="24"/>
      <c r="G45" s="23"/>
      <c r="H45" s="24"/>
      <c r="I45" s="23"/>
      <c r="J45" s="24"/>
      <c r="K45" s="23"/>
      <c r="L45" s="24"/>
      <c r="M45" s="23"/>
      <c r="N45" s="24"/>
      <c r="O45" s="24"/>
      <c r="P45" s="24"/>
      <c r="Q45" s="23"/>
      <c r="R45" s="24"/>
      <c r="S45" s="23"/>
      <c r="T45" s="24"/>
      <c r="U45" s="23"/>
      <c r="V45" s="24"/>
      <c r="W45" s="23"/>
      <c r="X45" s="23"/>
      <c r="Y45" s="23"/>
      <c r="Z45" s="24"/>
      <c r="AA45" s="23"/>
      <c r="AB45" s="24"/>
      <c r="AC45" s="23"/>
      <c r="AD45" s="24"/>
      <c r="AE45" s="23"/>
      <c r="AF45" s="24"/>
      <c r="AG45" s="23"/>
      <c r="AH45" s="24"/>
      <c r="AI45" s="23"/>
      <c r="AJ45" s="26"/>
    </row>
    <row r="46" spans="1:38" s="9" customFormat="1" ht="19.5" customHeight="1" x14ac:dyDescent="0.25">
      <c r="A46" s="9" t="s">
        <v>123</v>
      </c>
      <c r="B46" s="16" t="s">
        <v>124</v>
      </c>
      <c r="C46" s="17" t="s">
        <v>125</v>
      </c>
      <c r="D46" s="18">
        <v>5</v>
      </c>
      <c r="E46" s="19">
        <f>E43</f>
        <v>0</v>
      </c>
      <c r="F46" s="19"/>
      <c r="G46" s="19">
        <f>G43+E46</f>
        <v>0</v>
      </c>
      <c r="H46" s="19"/>
      <c r="I46" s="19">
        <f>I43+G46</f>
        <v>0</v>
      </c>
      <c r="J46" s="19"/>
      <c r="K46" s="19">
        <f>K43+I46</f>
        <v>0</v>
      </c>
      <c r="L46" s="19"/>
      <c r="M46" s="19">
        <f>M43+K46</f>
        <v>0</v>
      </c>
      <c r="N46" s="19"/>
      <c r="O46" s="19">
        <f>O43+M46</f>
        <v>0</v>
      </c>
      <c r="P46" s="19"/>
      <c r="Q46" s="19">
        <f>Q43+O46</f>
        <v>0</v>
      </c>
      <c r="R46" s="19"/>
      <c r="S46" s="19">
        <f>S43+Q46</f>
        <v>0</v>
      </c>
      <c r="T46" s="19"/>
      <c r="U46" s="19">
        <f>U43+S46</f>
        <v>0</v>
      </c>
      <c r="V46" s="19"/>
      <c r="W46" s="19">
        <f>W43+U46</f>
        <v>0</v>
      </c>
      <c r="X46" s="19"/>
      <c r="Y46" s="19">
        <f>Y43+W46</f>
        <v>0</v>
      </c>
      <c r="Z46" s="19"/>
      <c r="AA46" s="19">
        <f>AA43+Y46</f>
        <v>0</v>
      </c>
      <c r="AB46" s="19"/>
      <c r="AC46" s="19">
        <f>AC43+AA46</f>
        <v>0</v>
      </c>
      <c r="AD46" s="19"/>
      <c r="AE46" s="28">
        <f>AE43</f>
        <v>0</v>
      </c>
      <c r="AF46" s="19"/>
      <c r="AG46" s="29">
        <f>AE46</f>
        <v>0</v>
      </c>
      <c r="AH46" s="28"/>
      <c r="AI46" s="29">
        <f>AG46</f>
        <v>0</v>
      </c>
      <c r="AL46" s="30"/>
    </row>
    <row r="47" spans="1:38" s="9" customFormat="1" ht="7.5" customHeight="1" x14ac:dyDescent="0.2">
      <c r="B47" s="16"/>
      <c r="C47" s="17"/>
      <c r="D47" s="17"/>
      <c r="E47" s="11"/>
      <c r="F47" s="11"/>
      <c r="G47" s="11"/>
      <c r="H47" s="11"/>
      <c r="I47" s="11"/>
      <c r="J47" s="11"/>
      <c r="K47" s="14"/>
      <c r="L47" s="11"/>
      <c r="M47" s="1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</row>
    <row r="48" spans="1:38" ht="15" customHeight="1" x14ac:dyDescent="0.2">
      <c r="E48" s="1" t="s">
        <v>6</v>
      </c>
      <c r="G48" s="1" t="s">
        <v>7</v>
      </c>
      <c r="I48" s="1" t="s">
        <v>8</v>
      </c>
      <c r="K48" s="1" t="s">
        <v>9</v>
      </c>
      <c r="M48" s="1" t="s">
        <v>126</v>
      </c>
      <c r="O48" s="1" t="s">
        <v>127</v>
      </c>
    </row>
    <row r="49" spans="1:30" s="9" customFormat="1" ht="14.25" customHeight="1" x14ac:dyDescent="0.2">
      <c r="B49" s="16"/>
      <c r="C49" s="31"/>
      <c r="D49" s="32"/>
      <c r="E49" s="31" t="s">
        <v>22</v>
      </c>
      <c r="F49" s="31"/>
      <c r="G49" s="31" t="s">
        <v>23</v>
      </c>
      <c r="H49" s="31"/>
      <c r="I49" s="31" t="s">
        <v>24</v>
      </c>
      <c r="J49" s="31"/>
      <c r="K49" s="33" t="s">
        <v>25</v>
      </c>
      <c r="L49" s="34"/>
      <c r="M49" s="33" t="s">
        <v>128</v>
      </c>
      <c r="N49" s="33"/>
      <c r="O49" s="33" t="s">
        <v>129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5"/>
    </row>
    <row r="50" spans="1:30" s="9" customFormat="1" ht="45.75" customHeight="1" x14ac:dyDescent="0.25">
      <c r="B50" s="16"/>
      <c r="C50" s="21"/>
      <c r="D50" s="27"/>
      <c r="E50" s="12" t="s">
        <v>22</v>
      </c>
      <c r="F50" s="12"/>
      <c r="G50" s="12" t="s">
        <v>23</v>
      </c>
      <c r="H50" s="12"/>
      <c r="I50" s="12" t="s">
        <v>24</v>
      </c>
      <c r="J50" s="12"/>
      <c r="K50" s="13" t="s">
        <v>25</v>
      </c>
      <c r="M50" s="36" t="s">
        <v>128</v>
      </c>
      <c r="N50" s="37"/>
      <c r="O50" s="37" t="s">
        <v>129</v>
      </c>
      <c r="Q50" s="38"/>
      <c r="S50" s="38"/>
      <c r="U50" s="38"/>
      <c r="W50" s="38"/>
      <c r="Y50" s="38"/>
      <c r="AA50" s="38"/>
      <c r="AC50" s="38"/>
      <c r="AD50" s="26"/>
    </row>
    <row r="51" spans="1:30" s="9" customFormat="1" ht="15" customHeight="1" x14ac:dyDescent="0.25">
      <c r="B51" s="16"/>
      <c r="C51" s="21"/>
      <c r="D51" s="27"/>
      <c r="E51" s="12"/>
      <c r="F51" s="12"/>
      <c r="G51" s="12"/>
      <c r="H51" s="12"/>
      <c r="I51" s="12"/>
      <c r="J51" s="12"/>
      <c r="K51" s="13"/>
      <c r="M51" s="38"/>
      <c r="O51" s="38"/>
      <c r="Q51" s="38"/>
      <c r="S51" s="38"/>
      <c r="U51" s="38"/>
      <c r="W51" s="38"/>
      <c r="Y51" s="38"/>
      <c r="AA51" s="38"/>
      <c r="AC51" s="38"/>
      <c r="AD51" s="26"/>
    </row>
    <row r="52" spans="1:30" s="9" customFormat="1" ht="15" customHeight="1" x14ac:dyDescent="0.25">
      <c r="B52" s="16"/>
      <c r="C52" s="21"/>
      <c r="D52" s="27"/>
      <c r="E52" s="15" t="s">
        <v>38</v>
      </c>
      <c r="F52" s="15"/>
      <c r="G52" s="15" t="s">
        <v>39</v>
      </c>
      <c r="H52" s="15"/>
      <c r="I52" s="15" t="s">
        <v>40</v>
      </c>
      <c r="J52" s="15"/>
      <c r="K52" s="15" t="s">
        <v>41</v>
      </c>
      <c r="M52" s="15" t="s">
        <v>42</v>
      </c>
      <c r="N52" s="15"/>
      <c r="O52" s="15" t="s">
        <v>43</v>
      </c>
      <c r="Q52" s="38"/>
      <c r="S52" s="38"/>
      <c r="U52" s="38"/>
      <c r="W52" s="38"/>
      <c r="Y52" s="38"/>
      <c r="AA52" s="38"/>
      <c r="AC52" s="38"/>
      <c r="AD52" s="26"/>
    </row>
    <row r="53" spans="1:30" s="9" customFormat="1" ht="9.75" customHeight="1" x14ac:dyDescent="0.25">
      <c r="B53" s="16"/>
      <c r="C53" s="21"/>
      <c r="D53" s="27"/>
      <c r="E53" s="12"/>
      <c r="F53" s="12"/>
      <c r="G53" s="12"/>
      <c r="H53" s="12"/>
      <c r="I53" s="12"/>
      <c r="J53" s="12"/>
      <c r="K53" s="13"/>
      <c r="M53" s="38"/>
      <c r="O53" s="38"/>
      <c r="Q53" s="38"/>
      <c r="S53" s="38"/>
      <c r="U53" s="38"/>
      <c r="W53" s="38"/>
      <c r="Y53" s="38"/>
      <c r="AA53" s="38"/>
      <c r="AC53" s="38"/>
      <c r="AD53" s="26"/>
    </row>
    <row r="54" spans="1:30" s="9" customFormat="1" ht="15" customHeight="1" x14ac:dyDescent="0.25">
      <c r="B54" s="16"/>
      <c r="C54" s="21"/>
      <c r="D54" s="27"/>
      <c r="E54" s="12"/>
      <c r="F54" s="12"/>
      <c r="G54" s="12"/>
      <c r="H54" s="12"/>
      <c r="I54" s="12"/>
      <c r="J54" s="12"/>
      <c r="K54" s="13"/>
      <c r="M54" s="38"/>
      <c r="O54" s="38"/>
      <c r="Q54" s="38"/>
      <c r="S54" s="38"/>
      <c r="U54" s="38"/>
      <c r="W54" s="38"/>
      <c r="Y54" s="38"/>
      <c r="AA54" s="38"/>
      <c r="AC54" s="38"/>
      <c r="AD54" s="26"/>
    </row>
    <row r="55" spans="1:30" s="9" customFormat="1" ht="19.5" customHeight="1" x14ac:dyDescent="0.2">
      <c r="B55" s="16"/>
      <c r="C55" s="17" t="s">
        <v>130</v>
      </c>
      <c r="D55" s="18">
        <v>6</v>
      </c>
      <c r="E55" s="39"/>
      <c r="F55" s="11"/>
      <c r="G55" s="39"/>
      <c r="H55" s="11"/>
      <c r="I55" s="39"/>
      <c r="J55" s="11"/>
      <c r="K55" s="39"/>
      <c r="L55" s="11"/>
      <c r="M55" s="39"/>
      <c r="N55" s="11"/>
      <c r="O55" s="3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30" s="9" customFormat="1" ht="6.75" customHeight="1" x14ac:dyDescent="0.25">
      <c r="B56" s="16"/>
      <c r="C56" s="21"/>
      <c r="D56" s="22"/>
      <c r="E56" s="40"/>
      <c r="G56" s="40"/>
      <c r="I56" s="40"/>
      <c r="K56" s="40"/>
      <c r="M56" s="40"/>
      <c r="AD56" s="26"/>
    </row>
    <row r="57" spans="1:30" s="9" customFormat="1" ht="15" customHeight="1" x14ac:dyDescent="0.25">
      <c r="B57" s="16"/>
      <c r="C57" s="21"/>
      <c r="D57" s="22"/>
      <c r="E57" s="40"/>
      <c r="G57" s="40"/>
      <c r="I57" s="40"/>
      <c r="K57" s="40"/>
      <c r="M57" s="40"/>
      <c r="AD57" s="26"/>
    </row>
    <row r="58" spans="1:30" s="9" customFormat="1" ht="15" customHeight="1" x14ac:dyDescent="0.25">
      <c r="A58" s="9" t="s">
        <v>131</v>
      </c>
      <c r="B58" s="16" t="s">
        <v>132</v>
      </c>
      <c r="C58" s="41" t="s">
        <v>133</v>
      </c>
      <c r="D58" s="42">
        <v>6.1</v>
      </c>
      <c r="E58" s="43">
        <f>((E15*2%)/12)*11.5</f>
        <v>0</v>
      </c>
      <c r="F58" s="44"/>
      <c r="G58" s="45">
        <f>((G15*2%)/12)*10</f>
        <v>0</v>
      </c>
      <c r="H58" s="46"/>
      <c r="I58" s="45">
        <f>((I15*2%)/12)*7.5</f>
        <v>0</v>
      </c>
      <c r="J58" s="46"/>
      <c r="K58" s="45">
        <f>((K15*2%)/12)*3</f>
        <v>0</v>
      </c>
      <c r="L58" s="44"/>
      <c r="M58" s="47">
        <f>E58+G58+I58+K58</f>
        <v>0</v>
      </c>
      <c r="N58" s="44"/>
      <c r="O58" s="47"/>
      <c r="S58" s="30"/>
      <c r="AD58" s="26"/>
    </row>
    <row r="59" spans="1:30" s="9" customFormat="1" ht="6.75" customHeight="1" x14ac:dyDescent="0.25">
      <c r="B59" s="16"/>
      <c r="C59" s="41"/>
      <c r="D59" s="42"/>
      <c r="E59" s="43"/>
      <c r="F59" s="44"/>
      <c r="G59" s="43"/>
      <c r="H59" s="44"/>
      <c r="I59" s="43"/>
      <c r="J59" s="44"/>
      <c r="K59" s="43"/>
      <c r="L59" s="44"/>
      <c r="M59" s="47"/>
      <c r="N59" s="44"/>
      <c r="O59" s="44"/>
      <c r="S59" s="30"/>
      <c r="AD59" s="26"/>
    </row>
    <row r="60" spans="1:30" s="9" customFormat="1" ht="15.75" x14ac:dyDescent="0.25">
      <c r="A60" s="9" t="s">
        <v>134</v>
      </c>
      <c r="B60" s="16" t="s">
        <v>135</v>
      </c>
      <c r="C60" s="41" t="s">
        <v>136</v>
      </c>
      <c r="D60" s="42">
        <v>6.2</v>
      </c>
      <c r="E60" s="43">
        <f>((E30*2%)/12)*11.5</f>
        <v>0</v>
      </c>
      <c r="F60" s="44"/>
      <c r="G60" s="45">
        <f>((G30*2%)/12)*10</f>
        <v>0</v>
      </c>
      <c r="H60" s="46"/>
      <c r="I60" s="45">
        <f>((I30*2%)/12)*7.5</f>
        <v>0</v>
      </c>
      <c r="J60" s="46"/>
      <c r="K60" s="45">
        <f>((K30*2%)/12)*3</f>
        <v>0</v>
      </c>
      <c r="L60" s="44"/>
      <c r="M60" s="47">
        <f>E60+G60+I60+K60</f>
        <v>0</v>
      </c>
      <c r="N60" s="44"/>
      <c r="O60" s="47">
        <f>M58-M60</f>
        <v>0</v>
      </c>
      <c r="S60" s="30"/>
      <c r="AD60" s="26"/>
    </row>
    <row r="61" spans="1:30" s="9" customFormat="1" ht="14.25" customHeight="1" x14ac:dyDescent="0.25">
      <c r="B61" s="16"/>
      <c r="C61" s="41"/>
      <c r="D61" s="42"/>
      <c r="E61" s="43"/>
      <c r="F61" s="44"/>
      <c r="G61" s="43"/>
      <c r="H61" s="44"/>
      <c r="I61" s="43"/>
      <c r="J61" s="44"/>
      <c r="K61" s="43"/>
      <c r="L61" s="44"/>
      <c r="M61" s="47"/>
      <c r="N61" s="44"/>
      <c r="O61" s="47"/>
      <c r="S61" s="30"/>
      <c r="AD61" s="26"/>
    </row>
    <row r="62" spans="1:30" s="9" customFormat="1" ht="15.75" x14ac:dyDescent="0.25">
      <c r="A62" s="9" t="s">
        <v>137</v>
      </c>
      <c r="B62" s="16" t="s">
        <v>138</v>
      </c>
      <c r="C62" s="48" t="s">
        <v>139</v>
      </c>
      <c r="D62" s="42">
        <v>6.3</v>
      </c>
      <c r="E62" s="43">
        <f>((E40*2%)/12)*11.5</f>
        <v>0</v>
      </c>
      <c r="F62" s="44"/>
      <c r="G62" s="45">
        <f>((G40*2%)/12)*10</f>
        <v>0</v>
      </c>
      <c r="H62" s="46"/>
      <c r="I62" s="45">
        <f>((I40*2%)/12)*7.5</f>
        <v>0</v>
      </c>
      <c r="J62" s="46"/>
      <c r="K62" s="45">
        <f>((K40*2%)/12)*3</f>
        <v>0</v>
      </c>
      <c r="L62" s="44"/>
      <c r="M62" s="47">
        <f>E62+G62+I62+K62</f>
        <v>0</v>
      </c>
      <c r="N62" s="44"/>
      <c r="O62" s="47">
        <f>O60+M62</f>
        <v>0</v>
      </c>
      <c r="S62" s="30"/>
      <c r="AD62" s="26"/>
    </row>
    <row r="63" spans="1:30" s="9" customFormat="1" ht="15" customHeight="1" x14ac:dyDescent="0.25">
      <c r="B63" s="16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AD63" s="26"/>
    </row>
    <row r="64" spans="1:30" s="9" customFormat="1" ht="15" customHeight="1" x14ac:dyDescent="0.25">
      <c r="B64" s="16"/>
      <c r="K64" s="50"/>
      <c r="M64" s="50"/>
      <c r="AD64" s="26"/>
    </row>
    <row r="65" spans="2:30" s="9" customFormat="1" ht="30" customHeight="1" x14ac:dyDescent="0.25">
      <c r="B65" s="16"/>
      <c r="C65" s="93" t="s">
        <v>140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26"/>
    </row>
    <row r="66" spans="2:30" s="9" customFormat="1" ht="8.25" customHeight="1" x14ac:dyDescent="0.25">
      <c r="B66" s="16"/>
      <c r="K66" s="50"/>
      <c r="M66" s="50"/>
      <c r="AD66" s="26"/>
    </row>
    <row r="67" spans="2:30" s="9" customFormat="1" ht="40.5" customHeight="1" x14ac:dyDescent="0.25">
      <c r="B67" s="16"/>
      <c r="C67" s="93" t="s">
        <v>141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26"/>
    </row>
  </sheetData>
  <sheetProtection password="C4AE" sheet="1" objects="1" scenarios="1" formatCells="0" formatColumns="0" formatRows="0"/>
  <protectedRanges>
    <protectedRange sqref="E32:E38 E40 G32:G38 G40 I32:I38 I40 K32:K38 K40 M32:M40 O32:O40 Q32:Q38 Q40 S32:S38 S40 U32:U38 U40 W32:W38 W40 Y32:Y38 Y40 AA32:AA40 AC32:AC38 AC40 AG32:AG38 AG40" name="Range2"/>
    <protectedRange sqref="E17:E28 G17:G28 I17:I28 K17:K28 M17:M28 O17:O28 Q17:Q28 S17:S28 U17:U28 W17:W28 Y17:Y28 AA17:AA28 AC17:AC28 AG17:AG28" name="Range1"/>
  </protectedRanges>
  <mergeCells count="6">
    <mergeCell ref="C67:AC67"/>
    <mergeCell ref="Y1:AA1"/>
    <mergeCell ref="Y2:AA2"/>
    <mergeCell ref="Y4:AA4"/>
    <mergeCell ref="Y5:AA5"/>
    <mergeCell ref="C65:AC65"/>
  </mergeCells>
  <pageMargins left="0.59055118110236227" right="0.19685039370078741" top="0.39370078740157483" bottom="0.27559055118110237" header="0.47244094488188981" footer="0.27559055118110237"/>
  <pageSetup paperSize="9" scale="42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8"/>
  <sheetViews>
    <sheetView showGridLines="0" view="pageBreakPreview" topLeftCell="C1" zoomScale="65" zoomScaleNormal="50" zoomScaleSheetLayoutView="100" workbookViewId="0">
      <selection activeCell="C1" sqref="C1"/>
    </sheetView>
  </sheetViews>
  <sheetFormatPr defaultRowHeight="15" customHeight="1" x14ac:dyDescent="0.2"/>
  <cols>
    <col min="1" max="1" width="27.28515625" style="1" hidden="1" customWidth="1"/>
    <col min="2" max="2" width="104.85546875" style="2" hidden="1" customWidth="1"/>
    <col min="3" max="3" width="57.7109375" style="1" customWidth="1"/>
    <col min="4" max="4" width="14" style="1" customWidth="1"/>
    <col min="5" max="5" width="13.85546875" style="1" customWidth="1"/>
    <col min="6" max="6" width="2.28515625" style="1" customWidth="1"/>
    <col min="7" max="7" width="13.85546875" style="1" customWidth="1"/>
    <col min="8" max="8" width="2.28515625" style="1" customWidth="1"/>
    <col min="9" max="9" width="13.85546875" style="1" customWidth="1"/>
    <col min="10" max="10" width="2.28515625" style="1" customWidth="1"/>
    <col min="11" max="11" width="13.85546875" style="1" customWidth="1"/>
    <col min="12" max="12" width="2.28515625" style="1" customWidth="1"/>
    <col min="13" max="13" width="13.85546875" style="1" customWidth="1"/>
    <col min="14" max="14" width="2.28515625" style="1" customWidth="1"/>
    <col min="15" max="15" width="13.85546875" style="1" customWidth="1"/>
    <col min="16" max="16" width="2.28515625" style="1" customWidth="1"/>
    <col min="17" max="17" width="13.85546875" style="1" customWidth="1"/>
    <col min="18" max="18" width="2.28515625" style="1" customWidth="1"/>
    <col min="19" max="19" width="13.85546875" style="1" customWidth="1"/>
    <col min="20" max="20" width="2.28515625" style="1" customWidth="1"/>
    <col min="21" max="21" width="13.85546875" style="1" customWidth="1"/>
    <col min="22" max="22" width="2.28515625" style="1" customWidth="1"/>
    <col min="23" max="23" width="13.85546875" style="1" customWidth="1"/>
    <col min="24" max="24" width="2.28515625" style="1" customWidth="1"/>
    <col min="25" max="25" width="13.85546875" style="1" customWidth="1"/>
    <col min="26" max="26" width="2.28515625" style="1" customWidth="1"/>
    <col min="27" max="27" width="13.85546875" style="1" customWidth="1"/>
    <col min="28" max="28" width="2.28515625" style="1" customWidth="1"/>
    <col min="29" max="29" width="13.85546875" style="1" customWidth="1"/>
    <col min="30" max="30" width="1.7109375" style="1" customWidth="1"/>
    <col min="31" max="31" width="13.140625" style="1" bestFit="1" customWidth="1"/>
    <col min="32" max="32" width="2.28515625" style="1" customWidth="1"/>
    <col min="33" max="33" width="13.42578125" style="1" bestFit="1" customWidth="1"/>
    <col min="34" max="34" width="2.28515625" style="1" customWidth="1"/>
    <col min="35" max="16384" width="9.140625" style="1"/>
  </cols>
  <sheetData>
    <row r="1" spans="1:256" ht="24.95" customHeight="1" x14ac:dyDescent="0.2">
      <c r="C1" s="3" t="s">
        <v>585</v>
      </c>
      <c r="D1" s="3"/>
      <c r="W1" s="4" t="s">
        <v>1</v>
      </c>
      <c r="Y1" s="95" t="str">
        <f>[3]BR05A!$F$2</f>
        <v>€ 000s</v>
      </c>
      <c r="Z1" s="95"/>
      <c r="AA1" s="95"/>
      <c r="AG1" s="4"/>
      <c r="AH1" s="5"/>
    </row>
    <row r="2" spans="1:256" ht="15" customHeight="1" x14ac:dyDescent="0.2">
      <c r="W2" s="4" t="s">
        <v>2</v>
      </c>
      <c r="Y2" s="95">
        <f>[3]BR05A!$F$3</f>
        <v>0</v>
      </c>
      <c r="Z2" s="95"/>
      <c r="AA2" s="95"/>
      <c r="AH2" s="5"/>
    </row>
    <row r="3" spans="1:256" ht="15" customHeight="1" x14ac:dyDescent="0.2">
      <c r="C3" s="6"/>
      <c r="D3" s="6"/>
      <c r="I3" s="5"/>
      <c r="K3" s="5"/>
      <c r="W3" s="4"/>
      <c r="Y3" s="7"/>
      <c r="Z3" s="7"/>
      <c r="AA3" s="7"/>
      <c r="AH3" s="5"/>
    </row>
    <row r="4" spans="1:256" ht="15" customHeight="1" x14ac:dyDescent="0.2">
      <c r="E4" s="5"/>
      <c r="F4" s="5"/>
      <c r="H4" s="5"/>
      <c r="I4" s="5"/>
      <c r="J4" s="5"/>
      <c r="K4" s="5"/>
      <c r="L4" s="5"/>
      <c r="N4" s="5"/>
      <c r="O4" s="5"/>
      <c r="P4" s="5"/>
      <c r="Q4" s="3"/>
      <c r="R4" s="5"/>
      <c r="W4" s="4" t="s">
        <v>3</v>
      </c>
      <c r="Y4" s="96">
        <f>[3]BR05A!$F$5</f>
        <v>0</v>
      </c>
      <c r="Z4" s="96"/>
      <c r="AA4" s="96"/>
      <c r="AH4" s="5"/>
    </row>
    <row r="5" spans="1:256" ht="15" customHeight="1" x14ac:dyDescent="0.2">
      <c r="C5" s="5" t="s">
        <v>4</v>
      </c>
      <c r="D5" s="5"/>
      <c r="E5" s="5"/>
      <c r="F5" s="5"/>
      <c r="H5" s="5"/>
      <c r="I5" s="5"/>
      <c r="J5" s="5"/>
      <c r="K5" s="5"/>
      <c r="L5" s="5"/>
      <c r="N5" s="5"/>
      <c r="O5" s="5"/>
      <c r="P5" s="5"/>
      <c r="Q5" s="3"/>
      <c r="R5" s="5"/>
      <c r="V5" s="5"/>
      <c r="W5" s="4" t="s">
        <v>5</v>
      </c>
      <c r="Y5" s="95">
        <f>[3]BR05A!$F$6</f>
        <v>0</v>
      </c>
      <c r="Z5" s="95"/>
      <c r="AA5" s="95"/>
      <c r="AB5" s="5"/>
      <c r="AD5" s="5"/>
      <c r="AF5" s="5"/>
      <c r="AH5" s="5"/>
    </row>
    <row r="6" spans="1:256" ht="15" customHeight="1" x14ac:dyDescent="0.2">
      <c r="E6" s="5"/>
      <c r="F6" s="5"/>
      <c r="H6" s="5"/>
      <c r="I6" s="5"/>
      <c r="J6" s="5"/>
      <c r="K6" s="5"/>
      <c r="L6" s="5"/>
      <c r="N6" s="5"/>
      <c r="O6" s="3"/>
      <c r="P6" s="5"/>
      <c r="Q6" s="5"/>
      <c r="R6" s="5"/>
      <c r="T6" s="5"/>
      <c r="V6" s="5"/>
      <c r="X6" s="5"/>
      <c r="Z6" s="5"/>
      <c r="AB6" s="5"/>
      <c r="AD6" s="5"/>
    </row>
    <row r="7" spans="1:256" ht="6" customHeight="1" x14ac:dyDescent="0.2"/>
    <row r="8" spans="1:256" ht="15" customHeight="1" x14ac:dyDescent="0.2">
      <c r="E8" s="1" t="s">
        <v>6</v>
      </c>
      <c r="G8" s="1" t="s">
        <v>7</v>
      </c>
      <c r="I8" s="1" t="s">
        <v>8</v>
      </c>
      <c r="K8" s="1" t="s">
        <v>9</v>
      </c>
      <c r="M8" s="1" t="s">
        <v>10</v>
      </c>
      <c r="O8" s="1" t="s">
        <v>11</v>
      </c>
      <c r="Q8" s="1" t="s">
        <v>12</v>
      </c>
      <c r="S8" s="1" t="s">
        <v>13</v>
      </c>
      <c r="U8" s="1" t="s">
        <v>14</v>
      </c>
      <c r="W8" s="1" t="s">
        <v>15</v>
      </c>
      <c r="Y8" s="1" t="s">
        <v>16</v>
      </c>
      <c r="AA8" s="1" t="s">
        <v>17</v>
      </c>
      <c r="AC8" s="1" t="s">
        <v>18</v>
      </c>
      <c r="AE8" s="1" t="s">
        <v>19</v>
      </c>
      <c r="AG8" s="1" t="s">
        <v>20</v>
      </c>
      <c r="AI8" s="1" t="s">
        <v>21</v>
      </c>
    </row>
    <row r="9" spans="1:256" s="31" customFormat="1" ht="15" hidden="1" customHeight="1" x14ac:dyDescent="0.25">
      <c r="B9" s="51"/>
      <c r="C9" s="2"/>
      <c r="D9" s="8"/>
      <c r="E9" s="8" t="s">
        <v>22</v>
      </c>
      <c r="F9" s="8"/>
      <c r="G9" s="2" t="s">
        <v>23</v>
      </c>
      <c r="H9" s="8"/>
      <c r="I9" s="8" t="s">
        <v>24</v>
      </c>
      <c r="J9" s="2"/>
      <c r="K9" s="8" t="s">
        <v>25</v>
      </c>
      <c r="L9" s="8"/>
      <c r="M9" s="2" t="s">
        <v>26</v>
      </c>
      <c r="N9" s="8"/>
      <c r="O9" s="8" t="s">
        <v>27</v>
      </c>
      <c r="P9" s="2"/>
      <c r="Q9" s="8" t="s">
        <v>28</v>
      </c>
      <c r="R9" s="8"/>
      <c r="S9" s="2" t="s">
        <v>29</v>
      </c>
      <c r="T9" s="8"/>
      <c r="U9" s="8" t="s">
        <v>30</v>
      </c>
      <c r="V9" s="2"/>
      <c r="W9" s="8" t="s">
        <v>31</v>
      </c>
      <c r="X9" s="8"/>
      <c r="Y9" s="2" t="s">
        <v>32</v>
      </c>
      <c r="Z9" s="8"/>
      <c r="AA9" s="8" t="s">
        <v>33</v>
      </c>
      <c r="AB9" s="2"/>
      <c r="AC9" s="8" t="s">
        <v>34</v>
      </c>
      <c r="AD9" s="8"/>
      <c r="AE9" s="2" t="s">
        <v>35</v>
      </c>
      <c r="AF9" s="8"/>
      <c r="AG9" s="8" t="s">
        <v>36</v>
      </c>
      <c r="AH9" s="2"/>
      <c r="AI9" s="8" t="s">
        <v>37</v>
      </c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9" customFormat="1" ht="27.75" customHeight="1" x14ac:dyDescent="0.25">
      <c r="A10" s="31"/>
      <c r="B10" s="10"/>
      <c r="C10" s="11"/>
      <c r="D10" s="11"/>
      <c r="E10" s="12" t="s">
        <v>22</v>
      </c>
      <c r="F10" s="12"/>
      <c r="G10" s="12" t="s">
        <v>23</v>
      </c>
      <c r="H10" s="12"/>
      <c r="I10" s="12" t="s">
        <v>24</v>
      </c>
      <c r="J10" s="12"/>
      <c r="K10" s="13" t="s">
        <v>25</v>
      </c>
      <c r="L10" s="12"/>
      <c r="M10" s="13" t="s">
        <v>26</v>
      </c>
      <c r="N10" s="12"/>
      <c r="O10" s="12" t="s">
        <v>366</v>
      </c>
      <c r="P10" s="12"/>
      <c r="Q10" s="12" t="s">
        <v>28</v>
      </c>
      <c r="R10" s="12"/>
      <c r="S10" s="12" t="s">
        <v>29</v>
      </c>
      <c r="T10" s="12"/>
      <c r="U10" s="12" t="s">
        <v>30</v>
      </c>
      <c r="V10" s="12"/>
      <c r="W10" s="12" t="s">
        <v>586</v>
      </c>
      <c r="X10" s="12"/>
      <c r="Y10" s="12" t="s">
        <v>144</v>
      </c>
      <c r="Z10" s="12"/>
      <c r="AA10" s="12" t="s">
        <v>33</v>
      </c>
      <c r="AB10" s="12"/>
      <c r="AC10" s="12" t="s">
        <v>34</v>
      </c>
      <c r="AD10" s="12"/>
      <c r="AE10" s="12" t="s">
        <v>35</v>
      </c>
      <c r="AF10" s="12"/>
      <c r="AG10" s="12" t="s">
        <v>36</v>
      </c>
      <c r="AH10" s="12"/>
      <c r="AI10" s="12" t="s">
        <v>37</v>
      </c>
    </row>
    <row r="11" spans="1:256" s="9" customFormat="1" ht="15.75" customHeight="1" x14ac:dyDescent="0.25">
      <c r="B11" s="10"/>
      <c r="C11" s="11"/>
      <c r="D11" s="11"/>
      <c r="E11" s="11"/>
      <c r="F11" s="11"/>
      <c r="G11" s="11"/>
      <c r="H11" s="11"/>
      <c r="I11" s="11"/>
      <c r="J11" s="11"/>
      <c r="K11" s="14"/>
      <c r="L11" s="11"/>
      <c r="M11" s="1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256" s="9" customFormat="1" ht="16.5" customHeight="1" x14ac:dyDescent="0.25">
      <c r="B12" s="10"/>
      <c r="C12" s="17"/>
      <c r="D12" s="17"/>
      <c r="E12" s="15" t="s">
        <v>38</v>
      </c>
      <c r="F12" s="15"/>
      <c r="G12" s="15" t="s">
        <v>39</v>
      </c>
      <c r="H12" s="15"/>
      <c r="I12" s="15" t="s">
        <v>40</v>
      </c>
      <c r="J12" s="15"/>
      <c r="K12" s="15" t="s">
        <v>41</v>
      </c>
      <c r="L12" s="15"/>
      <c r="M12" s="15" t="s">
        <v>42</v>
      </c>
      <c r="N12" s="15"/>
      <c r="O12" s="15" t="s">
        <v>43</v>
      </c>
      <c r="P12" s="15"/>
      <c r="Q12" s="15" t="s">
        <v>44</v>
      </c>
      <c r="R12" s="15"/>
      <c r="S12" s="15" t="s">
        <v>45</v>
      </c>
      <c r="T12" s="15"/>
      <c r="U12" s="15" t="s">
        <v>46</v>
      </c>
      <c r="V12" s="15"/>
      <c r="W12" s="15" t="s">
        <v>47</v>
      </c>
      <c r="X12" s="15"/>
      <c r="Y12" s="15" t="s">
        <v>48</v>
      </c>
      <c r="Z12" s="15"/>
      <c r="AA12" s="15" t="s">
        <v>49</v>
      </c>
      <c r="AB12" s="15"/>
      <c r="AC12" s="15" t="s">
        <v>50</v>
      </c>
      <c r="AD12" s="15"/>
      <c r="AE12" s="15" t="s">
        <v>51</v>
      </c>
      <c r="AF12" s="15"/>
      <c r="AG12" s="15" t="s">
        <v>52</v>
      </c>
      <c r="AH12" s="15"/>
      <c r="AI12" s="15" t="s">
        <v>53</v>
      </c>
    </row>
    <row r="13" spans="1:256" s="9" customFormat="1" ht="4.5" customHeight="1" x14ac:dyDescent="0.25">
      <c r="B13" s="10"/>
      <c r="C13" s="11"/>
      <c r="D13" s="11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256" s="9" customFormat="1" ht="15.75" customHeight="1" x14ac:dyDescent="0.25">
      <c r="B14" s="10"/>
      <c r="C14" s="11"/>
      <c r="D14" s="11"/>
      <c r="E14" s="11"/>
      <c r="F14" s="11"/>
      <c r="G14" s="11"/>
      <c r="H14" s="11"/>
      <c r="I14" s="11"/>
      <c r="J14" s="11"/>
      <c r="K14" s="14"/>
      <c r="L14" s="11"/>
      <c r="M14" s="1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256" s="9" customFormat="1" ht="19.5" customHeight="1" x14ac:dyDescent="0.2">
      <c r="A15" s="9" t="s">
        <v>587</v>
      </c>
      <c r="B15" s="16" t="s">
        <v>588</v>
      </c>
      <c r="C15" s="17" t="s">
        <v>56</v>
      </c>
      <c r="D15" s="18">
        <v>1</v>
      </c>
      <c r="E15" s="19">
        <f>SUM(E17:E28)</f>
        <v>0</v>
      </c>
      <c r="F15" s="19"/>
      <c r="G15" s="19">
        <f>SUM(G17:G28)</f>
        <v>0</v>
      </c>
      <c r="H15" s="19"/>
      <c r="I15" s="19">
        <f>SUM(I17:I28)</f>
        <v>0</v>
      </c>
      <c r="J15" s="19"/>
      <c r="K15" s="19">
        <f>SUM(K17:K28)</f>
        <v>0</v>
      </c>
      <c r="L15" s="19"/>
      <c r="M15" s="19">
        <f>SUM(M17:M28)</f>
        <v>0</v>
      </c>
      <c r="N15" s="19"/>
      <c r="O15" s="19">
        <f>SUM(O17:O28)</f>
        <v>0</v>
      </c>
      <c r="P15" s="19"/>
      <c r="Q15" s="19">
        <f>SUM(Q17:Q28)</f>
        <v>0</v>
      </c>
      <c r="R15" s="19"/>
      <c r="S15" s="19">
        <f>SUM(S17:S28)</f>
        <v>0</v>
      </c>
      <c r="T15" s="19"/>
      <c r="U15" s="19">
        <f>SUM(U17:U28)</f>
        <v>0</v>
      </c>
      <c r="V15" s="19"/>
      <c r="W15" s="19">
        <f>SUM(W17:W28)</f>
        <v>0</v>
      </c>
      <c r="X15" s="19"/>
      <c r="Y15" s="19">
        <f>SUM(Y17:Y28)</f>
        <v>0</v>
      </c>
      <c r="Z15" s="19"/>
      <c r="AA15" s="19">
        <f>SUM(AA17:AA28)</f>
        <v>0</v>
      </c>
      <c r="AB15" s="19"/>
      <c r="AC15" s="19">
        <f>SUM(AC17:AC28)</f>
        <v>0</v>
      </c>
      <c r="AD15" s="19"/>
      <c r="AE15" s="19">
        <f>SUM(AE17:AE28)</f>
        <v>0</v>
      </c>
      <c r="AF15" s="19"/>
      <c r="AG15" s="19">
        <f>SUM(AG17:AG28)</f>
        <v>0</v>
      </c>
      <c r="AH15" s="19"/>
      <c r="AI15" s="19">
        <f>SUM(AI17:AI28)</f>
        <v>0</v>
      </c>
    </row>
    <row r="16" spans="1:256" s="9" customFormat="1" ht="7.5" customHeight="1" x14ac:dyDescent="0.25">
      <c r="B16" s="10"/>
      <c r="C16" s="17"/>
      <c r="D16" s="17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6" s="9" customFormat="1" ht="15" customHeight="1" x14ac:dyDescent="0.25">
      <c r="A17" s="9" t="s">
        <v>589</v>
      </c>
      <c r="B17" s="16" t="s">
        <v>590</v>
      </c>
      <c r="C17" s="21" t="s">
        <v>59</v>
      </c>
      <c r="D17" s="22">
        <v>1.1000000000000001</v>
      </c>
      <c r="E17" s="23"/>
      <c r="F17" s="24"/>
      <c r="G17" s="23"/>
      <c r="H17" s="24"/>
      <c r="I17" s="23"/>
      <c r="J17" s="24"/>
      <c r="K17" s="23"/>
      <c r="L17" s="23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>
        <f>E17+G17+I17+K17+M17+O17+S17+U17+Y17+AA17+Q17+W17+AC17</f>
        <v>0</v>
      </c>
      <c r="AF17" s="24"/>
      <c r="AG17" s="23"/>
      <c r="AH17" s="24"/>
      <c r="AI17" s="25">
        <f t="shared" ref="AI17:AI28" si="0">AE17+AG17</f>
        <v>0</v>
      </c>
      <c r="AJ17" s="26"/>
    </row>
    <row r="18" spans="1:36" s="9" customFormat="1" ht="15" customHeight="1" x14ac:dyDescent="0.25">
      <c r="A18" s="9" t="s">
        <v>591</v>
      </c>
      <c r="B18" s="16" t="s">
        <v>592</v>
      </c>
      <c r="C18" s="21" t="s">
        <v>62</v>
      </c>
      <c r="D18" s="22">
        <v>1.2</v>
      </c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>
        <f t="shared" ref="AE18:AE28" si="1">E18+G18+I18+K18+M18+O18+S18+U18+Y18+AA18+Q18+W18+AC18</f>
        <v>0</v>
      </c>
      <c r="AF18" s="24"/>
      <c r="AG18" s="23"/>
      <c r="AH18" s="24"/>
      <c r="AI18" s="25">
        <f t="shared" si="0"/>
        <v>0</v>
      </c>
      <c r="AJ18" s="26"/>
    </row>
    <row r="19" spans="1:36" s="9" customFormat="1" ht="15" customHeight="1" x14ac:dyDescent="0.25">
      <c r="A19" s="9" t="s">
        <v>593</v>
      </c>
      <c r="B19" s="16" t="s">
        <v>594</v>
      </c>
      <c r="C19" s="21" t="s">
        <v>65</v>
      </c>
      <c r="D19" s="22">
        <v>1.3</v>
      </c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>
        <f t="shared" si="1"/>
        <v>0</v>
      </c>
      <c r="AF19" s="24"/>
      <c r="AG19" s="23"/>
      <c r="AH19" s="24"/>
      <c r="AI19" s="25">
        <f t="shared" si="0"/>
        <v>0</v>
      </c>
      <c r="AJ19" s="26"/>
    </row>
    <row r="20" spans="1:36" s="9" customFormat="1" ht="15" customHeight="1" x14ac:dyDescent="0.25">
      <c r="A20" s="9" t="s">
        <v>595</v>
      </c>
      <c r="B20" s="16" t="s">
        <v>596</v>
      </c>
      <c r="C20" s="21" t="s">
        <v>68</v>
      </c>
      <c r="D20" s="22">
        <v>1.4</v>
      </c>
      <c r="E20" s="23"/>
      <c r="F20" s="24"/>
      <c r="G20" s="23"/>
      <c r="H20" s="24"/>
      <c r="I20" s="23"/>
      <c r="J20" s="24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>
        <f t="shared" si="1"/>
        <v>0</v>
      </c>
      <c r="AF20" s="24"/>
      <c r="AG20" s="23"/>
      <c r="AH20" s="24"/>
      <c r="AI20" s="25">
        <f t="shared" si="0"/>
        <v>0</v>
      </c>
      <c r="AJ20" s="26"/>
    </row>
    <row r="21" spans="1:36" s="9" customFormat="1" ht="15" customHeight="1" x14ac:dyDescent="0.25">
      <c r="A21" s="9" t="s">
        <v>597</v>
      </c>
      <c r="B21" s="16" t="s">
        <v>598</v>
      </c>
      <c r="C21" s="21" t="s">
        <v>71</v>
      </c>
      <c r="D21" s="22">
        <v>1.5</v>
      </c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>
        <f t="shared" si="1"/>
        <v>0</v>
      </c>
      <c r="AF21" s="24"/>
      <c r="AG21" s="23"/>
      <c r="AH21" s="24"/>
      <c r="AI21" s="25">
        <f t="shared" si="0"/>
        <v>0</v>
      </c>
      <c r="AJ21" s="26"/>
    </row>
    <row r="22" spans="1:36" s="9" customFormat="1" ht="15" customHeight="1" x14ac:dyDescent="0.25">
      <c r="A22" s="9" t="s">
        <v>599</v>
      </c>
      <c r="B22" s="16" t="s">
        <v>600</v>
      </c>
      <c r="C22" s="21" t="s">
        <v>74</v>
      </c>
      <c r="D22" s="22">
        <v>1.6</v>
      </c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>
        <f t="shared" si="1"/>
        <v>0</v>
      </c>
      <c r="AF22" s="24"/>
      <c r="AG22" s="23"/>
      <c r="AH22" s="24"/>
      <c r="AI22" s="25">
        <f t="shared" si="0"/>
        <v>0</v>
      </c>
      <c r="AJ22" s="26"/>
    </row>
    <row r="23" spans="1:36" s="9" customFormat="1" ht="15" customHeight="1" x14ac:dyDescent="0.25">
      <c r="A23" s="9" t="s">
        <v>601</v>
      </c>
      <c r="B23" s="16" t="s">
        <v>602</v>
      </c>
      <c r="C23" s="21" t="s">
        <v>77</v>
      </c>
      <c r="D23" s="22">
        <v>1.7</v>
      </c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>
        <f t="shared" si="1"/>
        <v>0</v>
      </c>
      <c r="AF23" s="24"/>
      <c r="AG23" s="23"/>
      <c r="AH23" s="24"/>
      <c r="AI23" s="25">
        <f t="shared" si="0"/>
        <v>0</v>
      </c>
      <c r="AJ23" s="26"/>
    </row>
    <row r="24" spans="1:36" s="9" customFormat="1" ht="15" customHeight="1" x14ac:dyDescent="0.25">
      <c r="A24" s="9" t="s">
        <v>603</v>
      </c>
      <c r="B24" s="16" t="s">
        <v>604</v>
      </c>
      <c r="C24" s="21" t="s">
        <v>80</v>
      </c>
      <c r="D24" s="22">
        <v>1.8</v>
      </c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>
        <f t="shared" si="1"/>
        <v>0</v>
      </c>
      <c r="AF24" s="24"/>
      <c r="AG24" s="23"/>
      <c r="AH24" s="24"/>
      <c r="AI24" s="25">
        <f t="shared" si="0"/>
        <v>0</v>
      </c>
      <c r="AJ24" s="26"/>
    </row>
    <row r="25" spans="1:36" s="9" customFormat="1" ht="15" customHeight="1" x14ac:dyDescent="0.25">
      <c r="A25" s="9" t="s">
        <v>605</v>
      </c>
      <c r="B25" s="16" t="s">
        <v>606</v>
      </c>
      <c r="C25" s="21" t="s">
        <v>83</v>
      </c>
      <c r="D25" s="22">
        <v>1.9</v>
      </c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>
        <f t="shared" si="1"/>
        <v>0</v>
      </c>
      <c r="AF25" s="24"/>
      <c r="AG25" s="23"/>
      <c r="AH25" s="24"/>
      <c r="AI25" s="25">
        <f t="shared" si="0"/>
        <v>0</v>
      </c>
      <c r="AJ25" s="26"/>
    </row>
    <row r="26" spans="1:36" s="9" customFormat="1" ht="15" customHeight="1" x14ac:dyDescent="0.25">
      <c r="A26" s="9" t="s">
        <v>607</v>
      </c>
      <c r="B26" s="16" t="s">
        <v>608</v>
      </c>
      <c r="C26" s="21" t="s">
        <v>86</v>
      </c>
      <c r="D26" s="27">
        <v>1.1000000000000001</v>
      </c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3"/>
      <c r="P26" s="24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>
        <f t="shared" si="1"/>
        <v>0</v>
      </c>
      <c r="AF26" s="24"/>
      <c r="AG26" s="23"/>
      <c r="AH26" s="24"/>
      <c r="AI26" s="25">
        <f t="shared" si="0"/>
        <v>0</v>
      </c>
      <c r="AJ26" s="26"/>
    </row>
    <row r="27" spans="1:36" s="9" customFormat="1" ht="15" customHeight="1" x14ac:dyDescent="0.25">
      <c r="A27" s="9" t="s">
        <v>609</v>
      </c>
      <c r="B27" s="16" t="s">
        <v>610</v>
      </c>
      <c r="C27" s="21" t="s">
        <v>89</v>
      </c>
      <c r="D27" s="27">
        <v>1.1100000000000001</v>
      </c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>
        <f t="shared" si="1"/>
        <v>0</v>
      </c>
      <c r="AF27" s="24"/>
      <c r="AG27" s="23"/>
      <c r="AH27" s="24"/>
      <c r="AI27" s="25">
        <f t="shared" si="0"/>
        <v>0</v>
      </c>
      <c r="AJ27" s="26"/>
    </row>
    <row r="28" spans="1:36" s="9" customFormat="1" ht="15" customHeight="1" x14ac:dyDescent="0.25">
      <c r="A28" s="9" t="s">
        <v>611</v>
      </c>
      <c r="B28" s="16" t="s">
        <v>612</v>
      </c>
      <c r="C28" s="21" t="s">
        <v>92</v>
      </c>
      <c r="D28" s="27">
        <v>1.1200000000000001</v>
      </c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>
        <f t="shared" si="1"/>
        <v>0</v>
      </c>
      <c r="AF28" s="24"/>
      <c r="AG28" s="23"/>
      <c r="AH28" s="24"/>
      <c r="AI28" s="25">
        <f t="shared" si="0"/>
        <v>0</v>
      </c>
      <c r="AJ28" s="26"/>
    </row>
    <row r="29" spans="1:36" s="9" customFormat="1" ht="15" customHeight="1" x14ac:dyDescent="0.25">
      <c r="B29" s="16"/>
      <c r="C29" s="21"/>
      <c r="D29" s="2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</row>
    <row r="30" spans="1:36" s="9" customFormat="1" ht="19.5" customHeight="1" x14ac:dyDescent="0.2">
      <c r="A30" s="9" t="s">
        <v>613</v>
      </c>
      <c r="B30" s="16" t="s">
        <v>614</v>
      </c>
      <c r="C30" s="17" t="s">
        <v>95</v>
      </c>
      <c r="D30" s="18">
        <v>2</v>
      </c>
      <c r="E30" s="19">
        <f>SUM(E32:E38)</f>
        <v>0</v>
      </c>
      <c r="F30" s="19"/>
      <c r="G30" s="19">
        <f>SUM(G32:G38)</f>
        <v>0</v>
      </c>
      <c r="H30" s="19"/>
      <c r="I30" s="19">
        <f>SUM(I32:I38)</f>
        <v>0</v>
      </c>
      <c r="J30" s="19">
        <f>SUM(J32:J38)</f>
        <v>0</v>
      </c>
      <c r="K30" s="19">
        <f>SUM(K32:K38)</f>
        <v>0</v>
      </c>
      <c r="L30" s="19"/>
      <c r="M30" s="19">
        <f>SUM(M32:M38)</f>
        <v>0</v>
      </c>
      <c r="N30" s="19"/>
      <c r="O30" s="19">
        <f>SUM(O32:O38)</f>
        <v>0</v>
      </c>
      <c r="P30" s="19"/>
      <c r="Q30" s="19">
        <f>SUM(Q32:Q38)</f>
        <v>0</v>
      </c>
      <c r="R30" s="19"/>
      <c r="S30" s="19">
        <f>SUM(S32:S38)</f>
        <v>0</v>
      </c>
      <c r="T30" s="19"/>
      <c r="U30" s="19">
        <f>SUM(U32:U38)</f>
        <v>0</v>
      </c>
      <c r="V30" s="19"/>
      <c r="W30" s="19">
        <f>SUM(W32:W38)</f>
        <v>0</v>
      </c>
      <c r="X30" s="19"/>
      <c r="Y30" s="19">
        <f>SUM(Y32:Y38)</f>
        <v>0</v>
      </c>
      <c r="Z30" s="19"/>
      <c r="AA30" s="19">
        <f>SUM(AA32:AA38)</f>
        <v>0</v>
      </c>
      <c r="AB30" s="19"/>
      <c r="AC30" s="19">
        <f>SUM(AC32:AC38)</f>
        <v>0</v>
      </c>
      <c r="AD30" s="19"/>
      <c r="AE30" s="19">
        <f>SUM(AE32:AE38)</f>
        <v>0</v>
      </c>
      <c r="AF30" s="19"/>
      <c r="AG30" s="19">
        <f>SUM(AG32:AG38)</f>
        <v>0</v>
      </c>
      <c r="AH30" s="19"/>
      <c r="AI30" s="19">
        <f>SUM(AI32:AI38)</f>
        <v>0</v>
      </c>
    </row>
    <row r="31" spans="1:36" s="9" customFormat="1" ht="7.5" customHeight="1" x14ac:dyDescent="0.2">
      <c r="B31" s="16"/>
      <c r="C31" s="17"/>
      <c r="D31" s="1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s="9" customFormat="1" ht="15" customHeight="1" x14ac:dyDescent="0.25">
      <c r="A32" s="9" t="s">
        <v>615</v>
      </c>
      <c r="B32" s="16" t="s">
        <v>616</v>
      </c>
      <c r="C32" s="21" t="s">
        <v>98</v>
      </c>
      <c r="D32" s="22">
        <v>2.1</v>
      </c>
      <c r="E32" s="23"/>
      <c r="F32" s="19"/>
      <c r="G32" s="23"/>
      <c r="H32" s="19"/>
      <c r="I32" s="23"/>
      <c r="J32" s="19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/>
      <c r="V32" s="24"/>
      <c r="W32" s="23"/>
      <c r="X32" s="24"/>
      <c r="Y32" s="23"/>
      <c r="Z32" s="24"/>
      <c r="AA32" s="23"/>
      <c r="AB32" s="24"/>
      <c r="AC32" s="23"/>
      <c r="AD32" s="24"/>
      <c r="AE32" s="23">
        <f t="shared" ref="AE32:AE38" si="2">E32+G32+I32+K32+M32+O32+S32+U32+Y32+AA32+Q32+W32+AC32</f>
        <v>0</v>
      </c>
      <c r="AF32" s="24"/>
      <c r="AG32" s="23"/>
      <c r="AH32" s="24"/>
      <c r="AI32" s="25">
        <f t="shared" ref="AI32:AI38" si="3">AE32+AG32</f>
        <v>0</v>
      </c>
      <c r="AJ32" s="26"/>
    </row>
    <row r="33" spans="1:38" s="9" customFormat="1" ht="15" customHeight="1" x14ac:dyDescent="0.25">
      <c r="A33" s="9" t="s">
        <v>617</v>
      </c>
      <c r="B33" s="16" t="s">
        <v>618</v>
      </c>
      <c r="C33" s="21" t="s">
        <v>101</v>
      </c>
      <c r="D33" s="22">
        <v>2.2000000000000002</v>
      </c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/>
      <c r="W33" s="23"/>
      <c r="X33" s="24"/>
      <c r="Y33" s="23"/>
      <c r="Z33" s="24"/>
      <c r="AA33" s="23"/>
      <c r="AB33" s="24"/>
      <c r="AC33" s="23"/>
      <c r="AD33" s="24"/>
      <c r="AE33" s="23">
        <f t="shared" si="2"/>
        <v>0</v>
      </c>
      <c r="AF33" s="24"/>
      <c r="AG33" s="23"/>
      <c r="AH33" s="24"/>
      <c r="AI33" s="25">
        <f t="shared" si="3"/>
        <v>0</v>
      </c>
      <c r="AJ33" s="26"/>
    </row>
    <row r="34" spans="1:38" s="9" customFormat="1" ht="15" customHeight="1" x14ac:dyDescent="0.25">
      <c r="A34" s="9" t="s">
        <v>619</v>
      </c>
      <c r="B34" s="16" t="s">
        <v>620</v>
      </c>
      <c r="C34" s="21" t="s">
        <v>104</v>
      </c>
      <c r="D34" s="22">
        <v>2.2999999999999998</v>
      </c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/>
      <c r="V34" s="24"/>
      <c r="W34" s="23"/>
      <c r="X34" s="24"/>
      <c r="Y34" s="23"/>
      <c r="Z34" s="24"/>
      <c r="AA34" s="23"/>
      <c r="AB34" s="24"/>
      <c r="AC34" s="23"/>
      <c r="AD34" s="24"/>
      <c r="AE34" s="23">
        <f t="shared" si="2"/>
        <v>0</v>
      </c>
      <c r="AF34" s="24"/>
      <c r="AG34" s="23"/>
      <c r="AH34" s="24"/>
      <c r="AI34" s="25">
        <f t="shared" si="3"/>
        <v>0</v>
      </c>
      <c r="AJ34" s="26"/>
    </row>
    <row r="35" spans="1:38" s="9" customFormat="1" ht="15" customHeight="1" x14ac:dyDescent="0.25">
      <c r="A35" s="9" t="s">
        <v>621</v>
      </c>
      <c r="B35" s="16" t="s">
        <v>622</v>
      </c>
      <c r="C35" s="21" t="s">
        <v>107</v>
      </c>
      <c r="D35" s="22">
        <v>2.4</v>
      </c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4"/>
      <c r="AC35" s="23"/>
      <c r="AD35" s="24"/>
      <c r="AE35" s="23">
        <f t="shared" si="2"/>
        <v>0</v>
      </c>
      <c r="AF35" s="24"/>
      <c r="AG35" s="23"/>
      <c r="AH35" s="24"/>
      <c r="AI35" s="25">
        <f t="shared" si="3"/>
        <v>0</v>
      </c>
      <c r="AJ35" s="26"/>
    </row>
    <row r="36" spans="1:38" s="9" customFormat="1" ht="15" customHeight="1" x14ac:dyDescent="0.25">
      <c r="A36" s="9" t="s">
        <v>623</v>
      </c>
      <c r="B36" s="16" t="s">
        <v>624</v>
      </c>
      <c r="C36" s="21" t="s">
        <v>110</v>
      </c>
      <c r="D36" s="22">
        <v>2.5</v>
      </c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/>
      <c r="X36" s="24"/>
      <c r="Y36" s="23"/>
      <c r="Z36" s="24"/>
      <c r="AA36" s="23"/>
      <c r="AB36" s="24"/>
      <c r="AC36" s="23"/>
      <c r="AD36" s="24"/>
      <c r="AE36" s="23">
        <f t="shared" si="2"/>
        <v>0</v>
      </c>
      <c r="AF36" s="24"/>
      <c r="AG36" s="23"/>
      <c r="AH36" s="24"/>
      <c r="AI36" s="25">
        <f t="shared" si="3"/>
        <v>0</v>
      </c>
      <c r="AJ36" s="26"/>
    </row>
    <row r="37" spans="1:38" s="9" customFormat="1" ht="15" customHeight="1" x14ac:dyDescent="0.25">
      <c r="A37" s="9" t="s">
        <v>625</v>
      </c>
      <c r="B37" s="16" t="s">
        <v>626</v>
      </c>
      <c r="C37" s="21" t="s">
        <v>113</v>
      </c>
      <c r="D37" s="22">
        <v>2.6</v>
      </c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/>
      <c r="X37" s="24"/>
      <c r="Y37" s="23"/>
      <c r="Z37" s="24"/>
      <c r="AA37" s="23"/>
      <c r="AB37" s="24"/>
      <c r="AC37" s="23"/>
      <c r="AD37" s="24"/>
      <c r="AE37" s="23">
        <f t="shared" si="2"/>
        <v>0</v>
      </c>
      <c r="AF37" s="24"/>
      <c r="AG37" s="23"/>
      <c r="AH37" s="24"/>
      <c r="AI37" s="25">
        <f t="shared" si="3"/>
        <v>0</v>
      </c>
      <c r="AJ37" s="26"/>
    </row>
    <row r="38" spans="1:38" s="9" customFormat="1" ht="15" customHeight="1" x14ac:dyDescent="0.25">
      <c r="A38" s="9" t="s">
        <v>627</v>
      </c>
      <c r="B38" s="16" t="s">
        <v>628</v>
      </c>
      <c r="C38" s="21" t="s">
        <v>116</v>
      </c>
      <c r="D38" s="22">
        <v>2.7</v>
      </c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/>
      <c r="Y38" s="23"/>
      <c r="Z38" s="24"/>
      <c r="AA38" s="23"/>
      <c r="AB38" s="24"/>
      <c r="AC38" s="23"/>
      <c r="AD38" s="24"/>
      <c r="AE38" s="23">
        <f t="shared" si="2"/>
        <v>0</v>
      </c>
      <c r="AF38" s="24"/>
      <c r="AG38" s="23"/>
      <c r="AH38" s="24"/>
      <c r="AI38" s="25">
        <f t="shared" si="3"/>
        <v>0</v>
      </c>
      <c r="AJ38" s="26"/>
    </row>
    <row r="39" spans="1:38" s="9" customFormat="1" ht="15" customHeight="1" x14ac:dyDescent="0.25">
      <c r="B39" s="16"/>
      <c r="C39" s="21"/>
      <c r="D39" s="22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/>
      <c r="Z39" s="24"/>
      <c r="AA39" s="23"/>
      <c r="AB39" s="24"/>
      <c r="AC39" s="23"/>
      <c r="AD39" s="24"/>
      <c r="AE39" s="23"/>
      <c r="AF39" s="24"/>
      <c r="AG39" s="23"/>
      <c r="AH39" s="24"/>
      <c r="AI39" s="23"/>
      <c r="AJ39" s="26"/>
    </row>
    <row r="40" spans="1:38" s="9" customFormat="1" ht="19.5" customHeight="1" x14ac:dyDescent="0.2">
      <c r="A40" s="9" t="s">
        <v>629</v>
      </c>
      <c r="B40" s="16" t="s">
        <v>630</v>
      </c>
      <c r="C40" s="17" t="s">
        <v>119</v>
      </c>
      <c r="D40" s="18">
        <v>3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5">
        <f>E40+G40+I40+K40+M40+O40+S40+U40+Y40+AA40+Q40+W40+AC40</f>
        <v>0</v>
      </c>
      <c r="AF40" s="19"/>
      <c r="AG40" s="19"/>
      <c r="AH40" s="20"/>
      <c r="AI40" s="19">
        <f>AE40+AG40</f>
        <v>0</v>
      </c>
    </row>
    <row r="41" spans="1:38" s="9" customFormat="1" ht="7.5" customHeight="1" x14ac:dyDescent="0.2"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8" s="9" customFormat="1" ht="15" customHeight="1" x14ac:dyDescent="0.25">
      <c r="B42" s="16"/>
      <c r="C42" s="21"/>
      <c r="D42" s="22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/>
      <c r="AC42" s="23"/>
      <c r="AD42" s="24"/>
      <c r="AE42" s="23"/>
      <c r="AF42" s="24"/>
      <c r="AG42" s="23"/>
      <c r="AH42" s="24"/>
      <c r="AI42" s="23"/>
      <c r="AJ42" s="26"/>
    </row>
    <row r="43" spans="1:38" s="9" customFormat="1" ht="19.5" customHeight="1" x14ac:dyDescent="0.2">
      <c r="A43" s="9" t="s">
        <v>631</v>
      </c>
      <c r="B43" s="16" t="s">
        <v>632</v>
      </c>
      <c r="C43" s="17" t="s">
        <v>122</v>
      </c>
      <c r="D43" s="18">
        <v>4</v>
      </c>
      <c r="E43" s="19">
        <f>E15-E30+E40</f>
        <v>0</v>
      </c>
      <c r="F43" s="19"/>
      <c r="G43" s="19">
        <f>G15-G30+G40</f>
        <v>0</v>
      </c>
      <c r="H43" s="19"/>
      <c r="I43" s="19">
        <f>I15-I30+I40</f>
        <v>0</v>
      </c>
      <c r="J43" s="19"/>
      <c r="K43" s="19">
        <f>K15-K30+K40</f>
        <v>0</v>
      </c>
      <c r="L43" s="19"/>
      <c r="M43" s="19">
        <f>M15-M30+M40</f>
        <v>0</v>
      </c>
      <c r="N43" s="19"/>
      <c r="O43" s="19">
        <f>O15-O30+O40</f>
        <v>0</v>
      </c>
      <c r="P43" s="19"/>
      <c r="Q43" s="19">
        <f>Q15-Q30+Q40</f>
        <v>0</v>
      </c>
      <c r="R43" s="19"/>
      <c r="S43" s="19">
        <f>S15-S30+S40</f>
        <v>0</v>
      </c>
      <c r="T43" s="19"/>
      <c r="U43" s="19">
        <f>U15-U30+U40</f>
        <v>0</v>
      </c>
      <c r="V43" s="19"/>
      <c r="W43" s="19">
        <f>W15-W30+W40</f>
        <v>0</v>
      </c>
      <c r="X43" s="19"/>
      <c r="Y43" s="19">
        <f>Y15-Y30+Y40</f>
        <v>0</v>
      </c>
      <c r="Z43" s="19"/>
      <c r="AA43" s="19">
        <f>AA15-AA30+AA40</f>
        <v>0</v>
      </c>
      <c r="AB43" s="19"/>
      <c r="AC43" s="19">
        <f>AC15-AC30+AC40</f>
        <v>0</v>
      </c>
      <c r="AD43" s="19"/>
      <c r="AE43" s="19">
        <f>AE15-AE30+AE40</f>
        <v>0</v>
      </c>
      <c r="AF43" s="19"/>
      <c r="AG43" s="19">
        <f>AG15-AG30+AG40</f>
        <v>0</v>
      </c>
      <c r="AH43" s="19"/>
      <c r="AI43" s="19">
        <f>AI15-AI30+AI40</f>
        <v>0</v>
      </c>
    </row>
    <row r="44" spans="1:38" s="9" customFormat="1" ht="7.5" customHeight="1" x14ac:dyDescent="0.2"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8" s="9" customFormat="1" ht="15" customHeight="1" x14ac:dyDescent="0.25">
      <c r="B45" s="16"/>
      <c r="C45" s="21"/>
      <c r="D45" s="27"/>
      <c r="E45" s="23"/>
      <c r="F45" s="24"/>
      <c r="G45" s="23"/>
      <c r="H45" s="24"/>
      <c r="I45" s="23"/>
      <c r="J45" s="24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/>
      <c r="X45" s="24"/>
      <c r="Y45" s="23"/>
      <c r="Z45" s="24"/>
      <c r="AA45" s="23"/>
      <c r="AB45" s="24"/>
      <c r="AC45" s="23"/>
      <c r="AD45" s="24"/>
      <c r="AE45" s="23"/>
      <c r="AF45" s="24"/>
      <c r="AG45" s="23"/>
      <c r="AH45" s="24"/>
      <c r="AI45" s="23"/>
      <c r="AJ45" s="26"/>
    </row>
    <row r="46" spans="1:38" s="9" customFormat="1" ht="19.5" customHeight="1" x14ac:dyDescent="0.25">
      <c r="A46" s="9" t="s">
        <v>633</v>
      </c>
      <c r="B46" s="16" t="s">
        <v>634</v>
      </c>
      <c r="C46" s="17" t="s">
        <v>125</v>
      </c>
      <c r="D46" s="18">
        <v>5</v>
      </c>
      <c r="E46" s="19">
        <f>E43</f>
        <v>0</v>
      </c>
      <c r="F46" s="19"/>
      <c r="G46" s="19">
        <f>G43+E46</f>
        <v>0</v>
      </c>
      <c r="H46" s="19"/>
      <c r="I46" s="19">
        <f>I43+G46</f>
        <v>0</v>
      </c>
      <c r="J46" s="19"/>
      <c r="K46" s="19">
        <f>K43+I46</f>
        <v>0</v>
      </c>
      <c r="L46" s="19"/>
      <c r="M46" s="19">
        <f>M43+K46</f>
        <v>0</v>
      </c>
      <c r="N46" s="19"/>
      <c r="O46" s="19">
        <f>O43+M46</f>
        <v>0</v>
      </c>
      <c r="P46" s="19"/>
      <c r="Q46" s="19">
        <f>Q43+O46</f>
        <v>0</v>
      </c>
      <c r="R46" s="19"/>
      <c r="S46" s="19">
        <f>S43+Q46</f>
        <v>0</v>
      </c>
      <c r="T46" s="19"/>
      <c r="U46" s="19">
        <f>U43+S46</f>
        <v>0</v>
      </c>
      <c r="V46" s="19"/>
      <c r="W46" s="19">
        <f>W43+U46</f>
        <v>0</v>
      </c>
      <c r="X46" s="19"/>
      <c r="Y46" s="19">
        <f>Y43+W46</f>
        <v>0</v>
      </c>
      <c r="Z46" s="19"/>
      <c r="AA46" s="19">
        <f>AA43+Y46</f>
        <v>0</v>
      </c>
      <c r="AB46" s="19"/>
      <c r="AC46" s="19">
        <f>AC43+AA46</f>
        <v>0</v>
      </c>
      <c r="AD46" s="19"/>
      <c r="AE46" s="28">
        <f>AE43</f>
        <v>0</v>
      </c>
      <c r="AF46" s="19"/>
      <c r="AG46" s="29">
        <f>AE46</f>
        <v>0</v>
      </c>
      <c r="AH46" s="28"/>
      <c r="AI46" s="29">
        <f>AG46</f>
        <v>0</v>
      </c>
      <c r="AL46" s="30"/>
    </row>
    <row r="47" spans="1:38" s="9" customFormat="1" ht="7.5" customHeight="1" x14ac:dyDescent="0.2">
      <c r="B47" s="16"/>
      <c r="C47" s="17"/>
      <c r="D47" s="17"/>
      <c r="E47" s="11"/>
      <c r="F47" s="11"/>
      <c r="G47" s="11"/>
      <c r="H47" s="11"/>
      <c r="I47" s="11"/>
      <c r="J47" s="11"/>
      <c r="K47" s="14"/>
      <c r="L47" s="11"/>
      <c r="M47" s="1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8" s="9" customFormat="1" ht="14.25" customHeight="1" x14ac:dyDescent="0.25">
      <c r="B48" s="16"/>
      <c r="C48" s="17"/>
      <c r="D48" s="17"/>
      <c r="E48" s="1" t="s">
        <v>6</v>
      </c>
      <c r="F48" s="1"/>
      <c r="G48" s="1" t="s">
        <v>7</v>
      </c>
      <c r="H48" s="1"/>
      <c r="I48" s="1" t="s">
        <v>8</v>
      </c>
      <c r="J48" s="1"/>
      <c r="K48" s="1" t="s">
        <v>9</v>
      </c>
      <c r="L48" s="1"/>
      <c r="M48" s="1" t="s">
        <v>126</v>
      </c>
      <c r="N48" s="1"/>
      <c r="O48" s="1" t="s">
        <v>127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F48" s="30"/>
    </row>
    <row r="49" spans="1:30" s="9" customFormat="1" ht="14.25" customHeight="1" x14ac:dyDescent="0.2">
      <c r="B49" s="16"/>
      <c r="C49" s="31"/>
      <c r="D49" s="32"/>
      <c r="E49" s="31" t="s">
        <v>22</v>
      </c>
      <c r="F49" s="31"/>
      <c r="G49" s="31" t="s">
        <v>23</v>
      </c>
      <c r="H49" s="31"/>
      <c r="I49" s="31" t="s">
        <v>24</v>
      </c>
      <c r="J49" s="31"/>
      <c r="K49" s="33" t="s">
        <v>25</v>
      </c>
      <c r="L49" s="34"/>
      <c r="M49" s="33" t="s">
        <v>128</v>
      </c>
      <c r="N49" s="33"/>
      <c r="O49" s="33" t="s">
        <v>129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5"/>
    </row>
    <row r="50" spans="1:30" s="9" customFormat="1" ht="45.75" customHeight="1" x14ac:dyDescent="0.25">
      <c r="B50" s="16"/>
      <c r="C50" s="21"/>
      <c r="D50" s="27"/>
      <c r="E50" s="12" t="s">
        <v>22</v>
      </c>
      <c r="F50" s="12"/>
      <c r="G50" s="12" t="s">
        <v>23</v>
      </c>
      <c r="H50" s="12"/>
      <c r="I50" s="12" t="s">
        <v>24</v>
      </c>
      <c r="J50" s="12"/>
      <c r="K50" s="13" t="s">
        <v>25</v>
      </c>
      <c r="M50" s="36" t="s">
        <v>128</v>
      </c>
      <c r="N50" s="37"/>
      <c r="O50" s="37" t="s">
        <v>129</v>
      </c>
      <c r="Q50" s="38"/>
      <c r="S50" s="38"/>
      <c r="U50" s="38"/>
      <c r="W50" s="38"/>
      <c r="Y50" s="38"/>
      <c r="AA50" s="38"/>
      <c r="AC50" s="38"/>
      <c r="AD50" s="26"/>
    </row>
    <row r="51" spans="1:30" s="9" customFormat="1" ht="15" customHeight="1" x14ac:dyDescent="0.25">
      <c r="B51" s="16"/>
      <c r="C51" s="21"/>
      <c r="D51" s="27"/>
      <c r="E51" s="12"/>
      <c r="F51" s="12"/>
      <c r="G51" s="12"/>
      <c r="H51" s="12"/>
      <c r="I51" s="12"/>
      <c r="J51" s="12"/>
      <c r="K51" s="13"/>
      <c r="M51" s="38"/>
      <c r="O51" s="38"/>
      <c r="Q51" s="38"/>
      <c r="S51" s="38"/>
      <c r="U51" s="38"/>
      <c r="W51" s="38"/>
      <c r="Y51" s="38"/>
      <c r="AA51" s="38"/>
      <c r="AC51" s="38"/>
      <c r="AD51" s="26"/>
    </row>
    <row r="52" spans="1:30" s="9" customFormat="1" ht="15" customHeight="1" x14ac:dyDescent="0.25">
      <c r="B52" s="16"/>
      <c r="C52" s="21"/>
      <c r="D52" s="27"/>
      <c r="E52" s="15" t="s">
        <v>38</v>
      </c>
      <c r="F52" s="15"/>
      <c r="G52" s="15" t="s">
        <v>39</v>
      </c>
      <c r="H52" s="15"/>
      <c r="I52" s="15" t="s">
        <v>40</v>
      </c>
      <c r="J52" s="15"/>
      <c r="K52" s="15" t="s">
        <v>41</v>
      </c>
      <c r="M52" s="15" t="s">
        <v>42</v>
      </c>
      <c r="N52" s="15"/>
      <c r="O52" s="15" t="s">
        <v>43</v>
      </c>
      <c r="Q52" s="38"/>
      <c r="S52" s="38"/>
      <c r="U52" s="38"/>
      <c r="W52" s="38"/>
      <c r="Y52" s="38"/>
      <c r="AA52" s="38"/>
      <c r="AC52" s="38"/>
      <c r="AD52" s="26"/>
    </row>
    <row r="53" spans="1:30" s="9" customFormat="1" ht="5.25" customHeight="1" x14ac:dyDescent="0.25">
      <c r="B53" s="16"/>
      <c r="C53" s="21"/>
      <c r="D53" s="27"/>
      <c r="E53" s="12"/>
      <c r="F53" s="12"/>
      <c r="G53" s="12"/>
      <c r="H53" s="12"/>
      <c r="I53" s="12"/>
      <c r="J53" s="12"/>
      <c r="K53" s="13"/>
      <c r="M53" s="38"/>
      <c r="O53" s="38"/>
      <c r="Q53" s="38"/>
      <c r="S53" s="38"/>
      <c r="U53" s="38"/>
      <c r="W53" s="38"/>
      <c r="Y53" s="38"/>
      <c r="AA53" s="38"/>
      <c r="AC53" s="38"/>
      <c r="AD53" s="26"/>
    </row>
    <row r="54" spans="1:30" s="9" customFormat="1" ht="15" customHeight="1" x14ac:dyDescent="0.25">
      <c r="B54" s="16"/>
      <c r="C54" s="21"/>
      <c r="D54" s="27"/>
      <c r="E54" s="12"/>
      <c r="F54" s="12"/>
      <c r="G54" s="12"/>
      <c r="H54" s="12"/>
      <c r="I54" s="12"/>
      <c r="J54" s="12"/>
      <c r="K54" s="13"/>
      <c r="M54" s="38"/>
      <c r="O54" s="38"/>
      <c r="Q54" s="38"/>
      <c r="S54" s="38"/>
      <c r="U54" s="38"/>
      <c r="W54" s="38"/>
      <c r="Y54" s="38"/>
      <c r="AA54" s="38"/>
      <c r="AC54" s="38"/>
      <c r="AD54" s="26"/>
    </row>
    <row r="55" spans="1:30" s="9" customFormat="1" ht="19.5" customHeight="1" x14ac:dyDescent="0.2">
      <c r="B55" s="16"/>
      <c r="C55" s="17" t="s">
        <v>130</v>
      </c>
      <c r="D55" s="18">
        <v>6</v>
      </c>
      <c r="E55" s="39"/>
      <c r="F55" s="11"/>
      <c r="G55" s="39"/>
      <c r="H55" s="11"/>
      <c r="I55" s="39"/>
      <c r="J55" s="11"/>
      <c r="K55" s="39"/>
      <c r="L55" s="11"/>
      <c r="M55" s="39"/>
      <c r="N55" s="11"/>
      <c r="O55" s="3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30" s="9" customFormat="1" ht="6.75" customHeight="1" x14ac:dyDescent="0.25">
      <c r="B56" s="16"/>
      <c r="C56" s="21"/>
      <c r="D56" s="22"/>
      <c r="E56" s="40"/>
      <c r="G56" s="40"/>
      <c r="I56" s="40"/>
      <c r="K56" s="40"/>
      <c r="M56" s="40"/>
      <c r="AD56" s="26"/>
    </row>
    <row r="57" spans="1:30" s="9" customFormat="1" ht="15" customHeight="1" x14ac:dyDescent="0.25">
      <c r="B57" s="16"/>
      <c r="C57" s="21"/>
      <c r="D57" s="22"/>
      <c r="E57" s="40"/>
      <c r="G57" s="40"/>
      <c r="I57" s="40"/>
      <c r="K57" s="40"/>
      <c r="M57" s="40"/>
      <c r="AD57" s="26"/>
    </row>
    <row r="58" spans="1:30" s="9" customFormat="1" ht="15" customHeight="1" x14ac:dyDescent="0.25">
      <c r="A58" s="9" t="s">
        <v>635</v>
      </c>
      <c r="B58" s="16" t="s">
        <v>636</v>
      </c>
      <c r="C58" s="41" t="s">
        <v>133</v>
      </c>
      <c r="D58" s="42">
        <v>6.1</v>
      </c>
      <c r="E58" s="43">
        <f>((E15*2%)/12)*11.5</f>
        <v>0</v>
      </c>
      <c r="F58" s="44"/>
      <c r="G58" s="45">
        <f>((G15*2%)/12)*10</f>
        <v>0</v>
      </c>
      <c r="H58" s="46"/>
      <c r="I58" s="45">
        <f>((I15*2%)/12)*7.5</f>
        <v>0</v>
      </c>
      <c r="J58" s="46"/>
      <c r="K58" s="45">
        <f>((K15*2%)/12)*3</f>
        <v>0</v>
      </c>
      <c r="L58" s="44"/>
      <c r="M58" s="47">
        <f>E58+G58+I58+K58</f>
        <v>0</v>
      </c>
      <c r="N58" s="44"/>
      <c r="O58" s="47"/>
      <c r="S58" s="30"/>
      <c r="AD58" s="26"/>
    </row>
    <row r="59" spans="1:30" s="9" customFormat="1" ht="6.75" customHeight="1" x14ac:dyDescent="0.25">
      <c r="B59" s="16"/>
      <c r="C59" s="41"/>
      <c r="D59" s="42"/>
      <c r="E59" s="43"/>
      <c r="F59" s="44"/>
      <c r="G59" s="43"/>
      <c r="H59" s="44"/>
      <c r="I59" s="43"/>
      <c r="J59" s="44"/>
      <c r="K59" s="43"/>
      <c r="L59" s="44"/>
      <c r="M59" s="47"/>
      <c r="N59" s="44"/>
      <c r="O59" s="44"/>
      <c r="S59" s="30"/>
      <c r="AD59" s="26"/>
    </row>
    <row r="60" spans="1:30" s="9" customFormat="1" ht="15" customHeight="1" x14ac:dyDescent="0.25">
      <c r="A60" s="9" t="s">
        <v>637</v>
      </c>
      <c r="B60" s="16" t="s">
        <v>638</v>
      </c>
      <c r="C60" s="41" t="s">
        <v>136</v>
      </c>
      <c r="D60" s="42">
        <v>6.2</v>
      </c>
      <c r="E60" s="43">
        <f>((E30*2%)/12)*11.5</f>
        <v>0</v>
      </c>
      <c r="F60" s="44"/>
      <c r="G60" s="45">
        <f>((G30*2%)/12)*10</f>
        <v>0</v>
      </c>
      <c r="H60" s="46"/>
      <c r="I60" s="45">
        <f>((I30*2%)/12)*7.5</f>
        <v>0</v>
      </c>
      <c r="J60" s="46"/>
      <c r="K60" s="45">
        <f>((K30*2%)/12)*3</f>
        <v>0</v>
      </c>
      <c r="L60" s="44"/>
      <c r="M60" s="47">
        <f>E60+G60+I60+K60</f>
        <v>0</v>
      </c>
      <c r="N60" s="44"/>
      <c r="O60" s="47">
        <f>M58-M60</f>
        <v>0</v>
      </c>
      <c r="S60" s="30"/>
      <c r="AD60" s="26"/>
    </row>
    <row r="61" spans="1:30" s="9" customFormat="1" ht="3.75" customHeight="1" x14ac:dyDescent="0.25">
      <c r="A61" s="9" t="s">
        <v>637</v>
      </c>
      <c r="B61" s="16"/>
      <c r="C61" s="41"/>
      <c r="D61" s="42"/>
      <c r="E61" s="43"/>
      <c r="F61" s="44"/>
      <c r="G61" s="43"/>
      <c r="H61" s="44"/>
      <c r="I61" s="43"/>
      <c r="J61" s="44"/>
      <c r="K61" s="43"/>
      <c r="L61" s="44"/>
      <c r="M61" s="47"/>
      <c r="N61" s="44"/>
      <c r="O61" s="47"/>
      <c r="S61" s="30"/>
      <c r="AD61" s="26"/>
    </row>
    <row r="62" spans="1:30" s="9" customFormat="1" ht="15" customHeight="1" x14ac:dyDescent="0.25">
      <c r="A62" s="9" t="s">
        <v>639</v>
      </c>
      <c r="B62" s="16" t="s">
        <v>640</v>
      </c>
      <c r="C62" s="48" t="s">
        <v>139</v>
      </c>
      <c r="D62" s="42">
        <v>6.3</v>
      </c>
      <c r="E62" s="43">
        <f>((E40*2%)/12)*11.5</f>
        <v>0</v>
      </c>
      <c r="F62" s="44"/>
      <c r="G62" s="45">
        <f>((G40*2%)/12)*10</f>
        <v>0</v>
      </c>
      <c r="H62" s="46"/>
      <c r="I62" s="45">
        <f>((I40*2%)/12)*7.5</f>
        <v>0</v>
      </c>
      <c r="J62" s="46"/>
      <c r="K62" s="45">
        <f>((K40*2%)/12)*3</f>
        <v>0</v>
      </c>
      <c r="L62" s="44"/>
      <c r="M62" s="47">
        <f>E62+G62+I62+K62</f>
        <v>0</v>
      </c>
      <c r="N62" s="44"/>
      <c r="O62" s="47">
        <f>O60+M62</f>
        <v>0</v>
      </c>
      <c r="S62" s="30"/>
      <c r="AD62" s="26"/>
    </row>
    <row r="63" spans="1:30" s="9" customFormat="1" ht="15" customHeight="1" x14ac:dyDescent="0.25">
      <c r="B63" s="16"/>
      <c r="K63" s="50"/>
      <c r="M63" s="50"/>
      <c r="AD63" s="26"/>
    </row>
    <row r="64" spans="1:30" s="9" customFormat="1" ht="15" customHeight="1" x14ac:dyDescent="0.25">
      <c r="B64" s="16"/>
      <c r="K64" s="50"/>
      <c r="M64" s="50"/>
      <c r="AD64" s="26"/>
    </row>
    <row r="65" spans="1:30" s="9" customFormat="1" ht="30" customHeight="1" x14ac:dyDescent="0.25">
      <c r="B65" s="16"/>
      <c r="C65" s="93" t="s">
        <v>140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26"/>
    </row>
    <row r="66" spans="1:30" s="9" customFormat="1" ht="8.25" customHeight="1" x14ac:dyDescent="0.25">
      <c r="B66" s="16"/>
      <c r="K66" s="50"/>
      <c r="M66" s="50"/>
      <c r="AD66" s="26"/>
    </row>
    <row r="67" spans="1:30" s="9" customFormat="1" ht="40.5" customHeight="1" x14ac:dyDescent="0.25">
      <c r="B67" s="16"/>
      <c r="C67" s="93" t="s">
        <v>141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26"/>
    </row>
    <row r="68" spans="1:30" ht="15" customHeight="1" x14ac:dyDescent="0.2">
      <c r="A68" s="9"/>
    </row>
  </sheetData>
  <sheetProtection password="C4AE" sheet="1" formatCells="0" formatColumns="0" formatRows="0"/>
  <protectedRanges>
    <protectedRange sqref="E32:E38 E40 G32:G38 G40 I32:I38 I40 K32:K38 K40 M32:M38 M40 O32:O38 O40 Q32:Q38 Q40 S32:S38 S40 U32:U38 U40 W32:W38 W40 Y32:Y38 Y40 AA32:AA38 AA40 AC32:AC38 AC40 AG32:AG38 AG40" name="Range2"/>
    <protectedRange sqref="E17:E28 G17:G28 I17:I28 K17:K28 M17:M28 O17:O28 Q17:Q28 S17:S28 U17:U28 W17:W28 Y17:Y28 AA17:AA28 AC17:AC28 AG17:AG28" name="Range1"/>
  </protectedRanges>
  <mergeCells count="6">
    <mergeCell ref="C67:AC67"/>
    <mergeCell ref="Y1:AA1"/>
    <mergeCell ref="Y2:AA2"/>
    <mergeCell ref="Y4:AA4"/>
    <mergeCell ref="Y5:AA5"/>
    <mergeCell ref="C65:AC65"/>
  </mergeCells>
  <pageMargins left="0.59055118110236227" right="0.19685039370078741" top="0.39370078740157483" bottom="0.27559055118110237" header="0.47244094488188981" footer="0.27559055118110237"/>
  <pageSetup paperSize="9" scale="44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showGridLines="0" view="pageBreakPreview" topLeftCell="C1" zoomScale="65" zoomScaleNormal="50" zoomScaleSheetLayoutView="100" workbookViewId="0">
      <selection activeCell="C1" sqref="C1"/>
    </sheetView>
  </sheetViews>
  <sheetFormatPr defaultRowHeight="15" customHeight="1" x14ac:dyDescent="0.2"/>
  <cols>
    <col min="1" max="1" width="0" style="1" hidden="1" customWidth="1"/>
    <col min="2" max="2" width="132.28515625" style="2" hidden="1" customWidth="1"/>
    <col min="3" max="3" width="57.7109375" style="1" customWidth="1"/>
    <col min="4" max="4" width="14" style="1" customWidth="1"/>
    <col min="5" max="5" width="13.85546875" style="1" customWidth="1"/>
    <col min="6" max="6" width="2.28515625" style="1" customWidth="1"/>
    <col min="7" max="7" width="13.85546875" style="1" customWidth="1"/>
    <col min="8" max="8" width="2.28515625" style="1" customWidth="1"/>
    <col min="9" max="9" width="13.85546875" style="1" customWidth="1"/>
    <col min="10" max="10" width="2.28515625" style="1" customWidth="1"/>
    <col min="11" max="11" width="13.85546875" style="1" customWidth="1"/>
    <col min="12" max="12" width="2.28515625" style="1" customWidth="1"/>
    <col min="13" max="13" width="13.85546875" style="1" customWidth="1"/>
    <col min="14" max="14" width="2.28515625" style="1" customWidth="1"/>
    <col min="15" max="15" width="13.85546875" style="1" customWidth="1"/>
    <col min="16" max="16" width="2.28515625" style="1" customWidth="1"/>
    <col min="17" max="17" width="13.85546875" style="1" customWidth="1"/>
    <col min="18" max="18" width="2.28515625" style="1" customWidth="1"/>
    <col min="19" max="19" width="13.85546875" style="1" customWidth="1"/>
    <col min="20" max="20" width="2.28515625" style="1" customWidth="1"/>
    <col min="21" max="21" width="13.85546875" style="1" customWidth="1"/>
    <col min="22" max="22" width="2.28515625" style="1" customWidth="1"/>
    <col min="23" max="23" width="13.85546875" style="1" customWidth="1"/>
    <col min="24" max="24" width="2.28515625" style="1" customWidth="1"/>
    <col min="25" max="25" width="13.85546875" style="1" customWidth="1"/>
    <col min="26" max="26" width="2.28515625" style="1" customWidth="1"/>
    <col min="27" max="27" width="13.85546875" style="1" customWidth="1"/>
    <col min="28" max="28" width="2.28515625" style="1" customWidth="1"/>
    <col min="29" max="29" width="13.85546875" style="1" customWidth="1"/>
    <col min="30" max="30" width="1.7109375" style="1" customWidth="1"/>
    <col min="31" max="31" width="16.42578125" style="1" customWidth="1"/>
    <col min="32" max="32" width="2.28515625" style="1" customWidth="1"/>
    <col min="33" max="33" width="13.28515625" style="1" customWidth="1"/>
    <col min="34" max="34" width="2.28515625" style="1" customWidth="1"/>
    <col min="35" max="35" width="14.85546875" style="1" customWidth="1"/>
    <col min="36" max="16384" width="9.140625" style="1"/>
  </cols>
  <sheetData>
    <row r="1" spans="1:256" ht="24.95" customHeight="1" x14ac:dyDescent="0.2">
      <c r="C1" s="3" t="s">
        <v>142</v>
      </c>
      <c r="D1" s="3"/>
      <c r="W1" s="4" t="s">
        <v>1</v>
      </c>
      <c r="Y1" s="95" t="str">
        <f>[3]BR05A!$F$2</f>
        <v>€ 000s</v>
      </c>
      <c r="Z1" s="95"/>
      <c r="AA1" s="95"/>
      <c r="AG1" s="4"/>
      <c r="AH1" s="5"/>
    </row>
    <row r="2" spans="1:256" ht="15" customHeight="1" x14ac:dyDescent="0.2">
      <c r="W2" s="4" t="s">
        <v>2</v>
      </c>
      <c r="Y2" s="95">
        <f>[3]BR05A!$F$3</f>
        <v>0</v>
      </c>
      <c r="Z2" s="95"/>
      <c r="AA2" s="95"/>
      <c r="AH2" s="5"/>
    </row>
    <row r="3" spans="1:256" ht="15" customHeight="1" x14ac:dyDescent="0.2">
      <c r="C3" s="6"/>
      <c r="D3" s="6"/>
      <c r="I3" s="5"/>
      <c r="K3" s="5"/>
      <c r="W3" s="4"/>
      <c r="Y3" s="7"/>
      <c r="Z3" s="7"/>
      <c r="AA3" s="7"/>
      <c r="AH3" s="5"/>
    </row>
    <row r="4" spans="1:256" ht="15" customHeight="1" x14ac:dyDescent="0.2">
      <c r="E4" s="5"/>
      <c r="F4" s="5"/>
      <c r="H4" s="5"/>
      <c r="I4" s="5"/>
      <c r="J4" s="5"/>
      <c r="K4" s="5"/>
      <c r="L4" s="5"/>
      <c r="N4" s="5"/>
      <c r="O4" s="5"/>
      <c r="P4" s="5"/>
      <c r="Q4" s="3"/>
      <c r="R4" s="5"/>
      <c r="W4" s="4" t="s">
        <v>3</v>
      </c>
      <c r="Y4" s="96">
        <f>[3]BR05A!$F$5</f>
        <v>0</v>
      </c>
      <c r="Z4" s="96"/>
      <c r="AA4" s="96"/>
      <c r="AH4" s="5"/>
    </row>
    <row r="5" spans="1:256" ht="15" customHeight="1" x14ac:dyDescent="0.2">
      <c r="C5" s="5" t="s">
        <v>4</v>
      </c>
      <c r="D5" s="5"/>
      <c r="E5" s="5"/>
      <c r="F5" s="5"/>
      <c r="H5" s="5"/>
      <c r="I5" s="5"/>
      <c r="J5" s="5"/>
      <c r="K5" s="5"/>
      <c r="L5" s="5"/>
      <c r="N5" s="5"/>
      <c r="O5" s="5"/>
      <c r="P5" s="5"/>
      <c r="Q5" s="3"/>
      <c r="R5" s="5"/>
      <c r="V5" s="5"/>
      <c r="W5" s="4" t="s">
        <v>5</v>
      </c>
      <c r="Y5" s="95">
        <f>[3]BR05A!$F$6</f>
        <v>0</v>
      </c>
      <c r="Z5" s="95"/>
      <c r="AA5" s="95"/>
      <c r="AB5" s="5"/>
      <c r="AD5" s="5"/>
      <c r="AF5" s="5"/>
      <c r="AH5" s="5"/>
    </row>
    <row r="6" spans="1:256" ht="15" customHeight="1" x14ac:dyDescent="0.2">
      <c r="E6" s="5"/>
      <c r="F6" s="5"/>
      <c r="H6" s="5"/>
      <c r="I6" s="5"/>
      <c r="J6" s="5"/>
      <c r="K6" s="5"/>
      <c r="L6" s="5"/>
      <c r="N6" s="5"/>
      <c r="O6" s="3"/>
      <c r="P6" s="5"/>
      <c r="Q6" s="5"/>
      <c r="R6" s="5"/>
      <c r="U6" s="5"/>
      <c r="X6" s="5"/>
      <c r="Z6" s="5"/>
      <c r="AB6" s="5"/>
      <c r="AD6" s="5"/>
    </row>
    <row r="7" spans="1:256" ht="6" customHeight="1" x14ac:dyDescent="0.2"/>
    <row r="8" spans="1:256" ht="15" customHeight="1" x14ac:dyDescent="0.2">
      <c r="E8" s="1" t="s">
        <v>6</v>
      </c>
      <c r="G8" s="1" t="s">
        <v>7</v>
      </c>
      <c r="I8" s="1" t="s">
        <v>8</v>
      </c>
      <c r="K8" s="1" t="s">
        <v>9</v>
      </c>
      <c r="M8" s="1" t="s">
        <v>10</v>
      </c>
      <c r="O8" s="1" t="s">
        <v>11</v>
      </c>
      <c r="Q8" s="1" t="s">
        <v>12</v>
      </c>
      <c r="S8" s="1" t="s">
        <v>13</v>
      </c>
      <c r="U8" s="1" t="s">
        <v>14</v>
      </c>
      <c r="W8" s="1" t="s">
        <v>15</v>
      </c>
      <c r="Y8" s="1" t="s">
        <v>16</v>
      </c>
      <c r="AA8" s="1" t="s">
        <v>17</v>
      </c>
      <c r="AC8" s="1" t="s">
        <v>18</v>
      </c>
      <c r="AE8" s="1" t="s">
        <v>19</v>
      </c>
      <c r="AG8" s="1" t="s">
        <v>20</v>
      </c>
      <c r="AI8" s="1" t="s">
        <v>21</v>
      </c>
    </row>
    <row r="9" spans="1:256" s="31" customFormat="1" ht="15" hidden="1" customHeight="1" x14ac:dyDescent="0.25">
      <c r="B9" s="51"/>
      <c r="C9" s="2"/>
      <c r="D9" s="8"/>
      <c r="E9" s="8" t="s">
        <v>22</v>
      </c>
      <c r="F9" s="8"/>
      <c r="G9" s="2" t="s">
        <v>23</v>
      </c>
      <c r="H9" s="8"/>
      <c r="I9" s="8" t="s">
        <v>24</v>
      </c>
      <c r="J9" s="2"/>
      <c r="K9" s="8" t="s">
        <v>25</v>
      </c>
      <c r="L9" s="8"/>
      <c r="M9" s="2" t="s">
        <v>26</v>
      </c>
      <c r="N9" s="8"/>
      <c r="O9" s="8" t="s">
        <v>27</v>
      </c>
      <c r="P9" s="2"/>
      <c r="Q9" s="8" t="s">
        <v>28</v>
      </c>
      <c r="R9" s="8"/>
      <c r="S9" s="2" t="s">
        <v>29</v>
      </c>
      <c r="T9" s="8"/>
      <c r="U9" s="8" t="s">
        <v>30</v>
      </c>
      <c r="V9" s="2"/>
      <c r="W9" s="8" t="s">
        <v>31</v>
      </c>
      <c r="X9" s="8"/>
      <c r="Y9" s="2" t="s">
        <v>32</v>
      </c>
      <c r="Z9" s="8"/>
      <c r="AA9" s="8" t="s">
        <v>33</v>
      </c>
      <c r="AB9" s="2"/>
      <c r="AC9" s="8" t="s">
        <v>34</v>
      </c>
      <c r="AD9" s="8"/>
      <c r="AE9" s="2" t="s">
        <v>35</v>
      </c>
      <c r="AF9" s="8"/>
      <c r="AG9" s="8" t="s">
        <v>36</v>
      </c>
      <c r="AH9" s="2"/>
      <c r="AI9" s="8" t="s">
        <v>37</v>
      </c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9" customFormat="1" ht="41.25" customHeight="1" x14ac:dyDescent="0.25">
      <c r="B10" s="10"/>
      <c r="C10" s="11"/>
      <c r="D10" s="11"/>
      <c r="E10" s="12" t="s">
        <v>22</v>
      </c>
      <c r="F10" s="12"/>
      <c r="G10" s="12" t="s">
        <v>23</v>
      </c>
      <c r="H10" s="12"/>
      <c r="I10" s="12" t="s">
        <v>24</v>
      </c>
      <c r="J10" s="12"/>
      <c r="K10" s="13" t="s">
        <v>25</v>
      </c>
      <c r="L10" s="12"/>
      <c r="M10" s="13" t="s">
        <v>26</v>
      </c>
      <c r="N10" s="12"/>
      <c r="O10" s="12" t="s">
        <v>143</v>
      </c>
      <c r="P10" s="12"/>
      <c r="Q10" s="12" t="s">
        <v>28</v>
      </c>
      <c r="R10" s="12"/>
      <c r="S10" s="12" t="s">
        <v>29</v>
      </c>
      <c r="T10" s="12"/>
      <c r="U10" s="12" t="s">
        <v>30</v>
      </c>
      <c r="V10" s="12"/>
      <c r="W10" s="12" t="s">
        <v>31</v>
      </c>
      <c r="X10" s="12"/>
      <c r="Y10" s="12" t="s">
        <v>144</v>
      </c>
      <c r="Z10" s="12"/>
      <c r="AA10" s="12" t="s">
        <v>145</v>
      </c>
      <c r="AB10" s="12"/>
      <c r="AC10" s="12" t="s">
        <v>34</v>
      </c>
      <c r="AD10" s="12"/>
      <c r="AE10" s="12" t="s">
        <v>35</v>
      </c>
      <c r="AF10" s="12"/>
      <c r="AG10" s="12" t="s">
        <v>36</v>
      </c>
      <c r="AH10" s="12"/>
      <c r="AI10" s="12" t="s">
        <v>37</v>
      </c>
    </row>
    <row r="11" spans="1:256" s="9" customFormat="1" ht="15.75" customHeight="1" x14ac:dyDescent="0.25">
      <c r="B11" s="10"/>
      <c r="C11" s="11"/>
      <c r="D11" s="11"/>
      <c r="E11" s="17"/>
      <c r="F11" s="17"/>
      <c r="G11" s="17"/>
      <c r="H11" s="17"/>
      <c r="I11" s="17"/>
      <c r="J11" s="17"/>
      <c r="K11" s="52"/>
      <c r="L11" s="17"/>
      <c r="M11" s="52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256" s="9" customFormat="1" ht="16.5" customHeight="1" x14ac:dyDescent="0.25">
      <c r="B12" s="10"/>
      <c r="C12" s="11"/>
      <c r="D12" s="11"/>
      <c r="E12" s="15" t="s">
        <v>38</v>
      </c>
      <c r="F12" s="15"/>
      <c r="G12" s="15" t="s">
        <v>39</v>
      </c>
      <c r="H12" s="15"/>
      <c r="I12" s="15" t="s">
        <v>40</v>
      </c>
      <c r="J12" s="15"/>
      <c r="K12" s="15" t="s">
        <v>41</v>
      </c>
      <c r="L12" s="15"/>
      <c r="M12" s="15" t="s">
        <v>42</v>
      </c>
      <c r="N12" s="15"/>
      <c r="O12" s="15" t="s">
        <v>43</v>
      </c>
      <c r="P12" s="15"/>
      <c r="Q12" s="15" t="s">
        <v>44</v>
      </c>
      <c r="R12" s="15"/>
      <c r="S12" s="15" t="s">
        <v>45</v>
      </c>
      <c r="T12" s="15"/>
      <c r="U12" s="15" t="s">
        <v>46</v>
      </c>
      <c r="V12" s="15"/>
      <c r="W12" s="15" t="s">
        <v>47</v>
      </c>
      <c r="X12" s="15"/>
      <c r="Y12" s="15" t="s">
        <v>48</v>
      </c>
      <c r="Z12" s="15"/>
      <c r="AA12" s="15" t="s">
        <v>49</v>
      </c>
      <c r="AB12" s="15"/>
      <c r="AC12" s="15" t="s">
        <v>50</v>
      </c>
      <c r="AD12" s="15"/>
      <c r="AE12" s="15" t="s">
        <v>51</v>
      </c>
      <c r="AF12" s="15"/>
      <c r="AG12" s="15" t="s">
        <v>52</v>
      </c>
      <c r="AH12" s="15"/>
      <c r="AI12" s="15" t="s">
        <v>53</v>
      </c>
    </row>
    <row r="13" spans="1:256" s="9" customFormat="1" ht="4.5" customHeight="1" x14ac:dyDescent="0.25">
      <c r="B13" s="10"/>
      <c r="C13" s="11"/>
      <c r="D13" s="11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256" s="9" customFormat="1" ht="15.75" customHeight="1" x14ac:dyDescent="0.25">
      <c r="B14" s="10"/>
      <c r="C14" s="11"/>
      <c r="D14" s="11"/>
      <c r="E14" s="11"/>
      <c r="F14" s="11"/>
      <c r="G14" s="11"/>
      <c r="H14" s="11"/>
      <c r="I14" s="11"/>
      <c r="J14" s="11"/>
      <c r="K14" s="14"/>
      <c r="L14" s="11"/>
      <c r="M14" s="1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256" s="9" customFormat="1" ht="19.5" customHeight="1" x14ac:dyDescent="0.2">
      <c r="A15" s="9" t="s">
        <v>146</v>
      </c>
      <c r="B15" s="16" t="s">
        <v>147</v>
      </c>
      <c r="C15" s="17" t="s">
        <v>56</v>
      </c>
      <c r="D15" s="18">
        <v>1</v>
      </c>
      <c r="E15" s="19">
        <f>SUM(E17:E28)</f>
        <v>0</v>
      </c>
      <c r="F15" s="19"/>
      <c r="G15" s="19">
        <f>SUM(G17:G28)</f>
        <v>0</v>
      </c>
      <c r="H15" s="19"/>
      <c r="I15" s="19">
        <f>SUM(I17:I28)</f>
        <v>0</v>
      </c>
      <c r="J15" s="19"/>
      <c r="K15" s="19">
        <f>SUM(K17:K28)</f>
        <v>0</v>
      </c>
      <c r="L15" s="19"/>
      <c r="M15" s="19">
        <f>SUM(M17:M28)</f>
        <v>0</v>
      </c>
      <c r="N15" s="19"/>
      <c r="O15" s="19">
        <f>SUM(O17:O28)</f>
        <v>0</v>
      </c>
      <c r="P15" s="19"/>
      <c r="Q15" s="19">
        <f>SUM(Q17:Q28)</f>
        <v>0</v>
      </c>
      <c r="R15" s="19"/>
      <c r="S15" s="19">
        <f>SUM(S17:S28)</f>
        <v>0</v>
      </c>
      <c r="T15" s="19"/>
      <c r="U15" s="19">
        <f>SUM(U17:U28)</f>
        <v>0</v>
      </c>
      <c r="V15" s="19"/>
      <c r="W15" s="19">
        <f>SUM(W17:W28)</f>
        <v>0</v>
      </c>
      <c r="X15" s="19"/>
      <c r="Y15" s="19">
        <f>SUM(Y17:Y28)</f>
        <v>0</v>
      </c>
      <c r="Z15" s="19"/>
      <c r="AA15" s="19">
        <f>SUM(AA17:AA28)</f>
        <v>0</v>
      </c>
      <c r="AB15" s="19"/>
      <c r="AC15" s="19">
        <f>SUM(AC17:AC28)</f>
        <v>0</v>
      </c>
      <c r="AD15" s="19"/>
      <c r="AE15" s="19">
        <f>SUM(AE17:AE28)</f>
        <v>0</v>
      </c>
      <c r="AF15" s="19"/>
      <c r="AG15" s="19">
        <f>SUM(AG17:AG28)</f>
        <v>0</v>
      </c>
      <c r="AH15" s="19"/>
      <c r="AI15" s="19">
        <f>SUM(AI17:AI28)</f>
        <v>0</v>
      </c>
    </row>
    <row r="16" spans="1:256" s="9" customFormat="1" ht="7.5" customHeight="1" x14ac:dyDescent="0.25">
      <c r="B16" s="10"/>
      <c r="C16" s="17"/>
      <c r="D16" s="17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6" s="9" customFormat="1" ht="15" customHeight="1" x14ac:dyDescent="0.25">
      <c r="A17" s="9" t="s">
        <v>148</v>
      </c>
      <c r="B17" s="16" t="s">
        <v>149</v>
      </c>
      <c r="C17" s="21" t="s">
        <v>59</v>
      </c>
      <c r="D17" s="22">
        <v>1.1000000000000001</v>
      </c>
      <c r="E17" s="23"/>
      <c r="F17" s="24"/>
      <c r="G17" s="23"/>
      <c r="H17" s="24"/>
      <c r="I17" s="23"/>
      <c r="J17" s="24"/>
      <c r="K17" s="23"/>
      <c r="L17" s="23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>
        <f>E17+G17+I17+K17+M17+O17+Q17+S17+U17+W17+Y17+AA17+AC17</f>
        <v>0</v>
      </c>
      <c r="AF17" s="24"/>
      <c r="AG17" s="23"/>
      <c r="AH17" s="24"/>
      <c r="AI17" s="25">
        <f t="shared" ref="AI17:AI28" si="0">AE17+AG17</f>
        <v>0</v>
      </c>
      <c r="AJ17" s="26"/>
    </row>
    <row r="18" spans="1:36" s="9" customFormat="1" ht="15" customHeight="1" x14ac:dyDescent="0.25">
      <c r="A18" s="9" t="s">
        <v>150</v>
      </c>
      <c r="B18" s="16" t="s">
        <v>151</v>
      </c>
      <c r="C18" s="21" t="s">
        <v>62</v>
      </c>
      <c r="D18" s="22">
        <v>1.2</v>
      </c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>
        <f t="shared" ref="AE18:AE28" si="1">E18+G18+I18+K18+M18+O18+Q18+S18+U18+W18+Y18+AA18+AC18</f>
        <v>0</v>
      </c>
      <c r="AF18" s="24"/>
      <c r="AG18" s="23"/>
      <c r="AH18" s="24"/>
      <c r="AI18" s="25">
        <f t="shared" si="0"/>
        <v>0</v>
      </c>
      <c r="AJ18" s="26"/>
    </row>
    <row r="19" spans="1:36" s="9" customFormat="1" ht="15" customHeight="1" x14ac:dyDescent="0.25">
      <c r="A19" s="9" t="s">
        <v>152</v>
      </c>
      <c r="B19" s="16" t="s">
        <v>153</v>
      </c>
      <c r="C19" s="21" t="s">
        <v>65</v>
      </c>
      <c r="D19" s="22">
        <v>1.3</v>
      </c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>
        <f t="shared" si="1"/>
        <v>0</v>
      </c>
      <c r="AF19" s="24"/>
      <c r="AG19" s="23"/>
      <c r="AH19" s="24"/>
      <c r="AI19" s="25">
        <f t="shared" si="0"/>
        <v>0</v>
      </c>
      <c r="AJ19" s="26"/>
    </row>
    <row r="20" spans="1:36" s="9" customFormat="1" ht="15" customHeight="1" x14ac:dyDescent="0.25">
      <c r="A20" s="9" t="s">
        <v>154</v>
      </c>
      <c r="B20" s="16" t="s">
        <v>155</v>
      </c>
      <c r="C20" s="21" t="s">
        <v>68</v>
      </c>
      <c r="D20" s="22">
        <v>1.4</v>
      </c>
      <c r="E20" s="23"/>
      <c r="F20" s="24"/>
      <c r="G20" s="23"/>
      <c r="H20" s="24"/>
      <c r="I20" s="23"/>
      <c r="J20" s="24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>
        <f t="shared" si="1"/>
        <v>0</v>
      </c>
      <c r="AF20" s="24"/>
      <c r="AG20" s="23"/>
      <c r="AH20" s="24"/>
      <c r="AI20" s="25">
        <f t="shared" si="0"/>
        <v>0</v>
      </c>
      <c r="AJ20" s="26"/>
    </row>
    <row r="21" spans="1:36" s="9" customFormat="1" ht="15" customHeight="1" x14ac:dyDescent="0.25">
      <c r="A21" s="9" t="s">
        <v>156</v>
      </c>
      <c r="B21" s="16" t="s">
        <v>157</v>
      </c>
      <c r="C21" s="21" t="s">
        <v>71</v>
      </c>
      <c r="D21" s="22">
        <v>1.5</v>
      </c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>
        <f>E21+G21+I21+K21+M21+O21+Q21+S21+U21+W21+Y21+AA21+AC21</f>
        <v>0</v>
      </c>
      <c r="AF21" s="24"/>
      <c r="AG21" s="23"/>
      <c r="AH21" s="24"/>
      <c r="AI21" s="25">
        <f>AE21+AG21</f>
        <v>0</v>
      </c>
      <c r="AJ21" s="26"/>
    </row>
    <row r="22" spans="1:36" s="9" customFormat="1" ht="15" customHeight="1" x14ac:dyDescent="0.25">
      <c r="A22" s="9" t="s">
        <v>158</v>
      </c>
      <c r="B22" s="16" t="s">
        <v>159</v>
      </c>
      <c r="C22" s="21" t="s">
        <v>74</v>
      </c>
      <c r="D22" s="22">
        <v>1.6</v>
      </c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>
        <f t="shared" si="1"/>
        <v>0</v>
      </c>
      <c r="AF22" s="24"/>
      <c r="AG22" s="23"/>
      <c r="AH22" s="24"/>
      <c r="AI22" s="25">
        <f t="shared" si="0"/>
        <v>0</v>
      </c>
      <c r="AJ22" s="26"/>
    </row>
    <row r="23" spans="1:36" s="9" customFormat="1" ht="15" customHeight="1" x14ac:dyDescent="0.25">
      <c r="A23" s="9" t="s">
        <v>160</v>
      </c>
      <c r="B23" s="16" t="s">
        <v>161</v>
      </c>
      <c r="C23" s="21" t="s">
        <v>77</v>
      </c>
      <c r="D23" s="22">
        <v>1.7</v>
      </c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>
        <f t="shared" si="1"/>
        <v>0</v>
      </c>
      <c r="AF23" s="24"/>
      <c r="AG23" s="23"/>
      <c r="AH23" s="24"/>
      <c r="AI23" s="25">
        <f t="shared" si="0"/>
        <v>0</v>
      </c>
      <c r="AJ23" s="26"/>
    </row>
    <row r="24" spans="1:36" s="9" customFormat="1" ht="15" customHeight="1" x14ac:dyDescent="0.25">
      <c r="A24" s="9" t="s">
        <v>162</v>
      </c>
      <c r="B24" s="16" t="s">
        <v>163</v>
      </c>
      <c r="C24" s="21" t="s">
        <v>80</v>
      </c>
      <c r="D24" s="22">
        <v>1.8</v>
      </c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>
        <f t="shared" si="1"/>
        <v>0</v>
      </c>
      <c r="AF24" s="24"/>
      <c r="AG24" s="23"/>
      <c r="AH24" s="24"/>
      <c r="AI24" s="25">
        <f t="shared" si="0"/>
        <v>0</v>
      </c>
      <c r="AJ24" s="26"/>
    </row>
    <row r="25" spans="1:36" s="9" customFormat="1" ht="15" customHeight="1" x14ac:dyDescent="0.25">
      <c r="A25" s="9" t="s">
        <v>164</v>
      </c>
      <c r="B25" s="16" t="s">
        <v>165</v>
      </c>
      <c r="C25" s="21" t="s">
        <v>83</v>
      </c>
      <c r="D25" s="22">
        <v>1.9</v>
      </c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>
        <f t="shared" si="1"/>
        <v>0</v>
      </c>
      <c r="AF25" s="24"/>
      <c r="AG25" s="23"/>
      <c r="AH25" s="24"/>
      <c r="AI25" s="25">
        <f t="shared" si="0"/>
        <v>0</v>
      </c>
      <c r="AJ25" s="26"/>
    </row>
    <row r="26" spans="1:36" s="9" customFormat="1" ht="15" customHeight="1" x14ac:dyDescent="0.25">
      <c r="A26" s="9" t="s">
        <v>166</v>
      </c>
      <c r="B26" s="16" t="s">
        <v>167</v>
      </c>
      <c r="C26" s="21" t="s">
        <v>86</v>
      </c>
      <c r="D26" s="27">
        <v>1.1000000000000001</v>
      </c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3"/>
      <c r="P26" s="24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>
        <f t="shared" si="1"/>
        <v>0</v>
      </c>
      <c r="AF26" s="24"/>
      <c r="AG26" s="23"/>
      <c r="AH26" s="24"/>
      <c r="AI26" s="25">
        <f t="shared" si="0"/>
        <v>0</v>
      </c>
      <c r="AJ26" s="26"/>
    </row>
    <row r="27" spans="1:36" s="9" customFormat="1" ht="15" customHeight="1" x14ac:dyDescent="0.25">
      <c r="A27" s="9" t="s">
        <v>168</v>
      </c>
      <c r="B27" s="16" t="s">
        <v>169</v>
      </c>
      <c r="C27" s="21" t="s">
        <v>89</v>
      </c>
      <c r="D27" s="27">
        <v>1.1100000000000001</v>
      </c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>
        <f t="shared" si="1"/>
        <v>0</v>
      </c>
      <c r="AF27" s="24"/>
      <c r="AG27" s="23"/>
      <c r="AH27" s="24"/>
      <c r="AI27" s="25">
        <f t="shared" si="0"/>
        <v>0</v>
      </c>
      <c r="AJ27" s="26"/>
    </row>
    <row r="28" spans="1:36" s="9" customFormat="1" ht="15" customHeight="1" x14ac:dyDescent="0.25">
      <c r="A28" s="9" t="s">
        <v>170</v>
      </c>
      <c r="B28" s="16" t="s">
        <v>171</v>
      </c>
      <c r="C28" s="21" t="s">
        <v>92</v>
      </c>
      <c r="D28" s="27">
        <v>1.1200000000000001</v>
      </c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>
        <f t="shared" si="1"/>
        <v>0</v>
      </c>
      <c r="AF28" s="24"/>
      <c r="AG28" s="23"/>
      <c r="AH28" s="24"/>
      <c r="AI28" s="25">
        <f t="shared" si="0"/>
        <v>0</v>
      </c>
      <c r="AJ28" s="26"/>
    </row>
    <row r="29" spans="1:36" s="9" customFormat="1" ht="15" customHeight="1" x14ac:dyDescent="0.25">
      <c r="B29" s="16"/>
      <c r="C29" s="21"/>
      <c r="D29" s="2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</row>
    <row r="30" spans="1:36" s="9" customFormat="1" ht="19.5" customHeight="1" x14ac:dyDescent="0.2">
      <c r="A30" s="9" t="s">
        <v>172</v>
      </c>
      <c r="B30" s="16" t="s">
        <v>173</v>
      </c>
      <c r="C30" s="17" t="s">
        <v>95</v>
      </c>
      <c r="D30" s="18">
        <v>2</v>
      </c>
      <c r="E30" s="19">
        <f>SUM(E32:E38)</f>
        <v>0</v>
      </c>
      <c r="F30" s="19"/>
      <c r="G30" s="19">
        <f>SUM(G32:G38)</f>
        <v>0</v>
      </c>
      <c r="H30" s="19"/>
      <c r="I30" s="19">
        <f>SUM(I32:I38)</f>
        <v>0</v>
      </c>
      <c r="J30" s="19">
        <f>SUM(J32:J38)</f>
        <v>0</v>
      </c>
      <c r="K30" s="19">
        <f>SUM(K32:K38)</f>
        <v>0</v>
      </c>
      <c r="L30" s="19"/>
      <c r="M30" s="19">
        <f>SUM(M32:M38)</f>
        <v>0</v>
      </c>
      <c r="N30" s="19"/>
      <c r="O30" s="19">
        <f>SUM(O32:O38)</f>
        <v>0</v>
      </c>
      <c r="P30" s="19"/>
      <c r="Q30" s="19">
        <f>SUM(Q32:Q38)</f>
        <v>0</v>
      </c>
      <c r="R30" s="19"/>
      <c r="S30" s="19">
        <f>SUM(S32:S38)</f>
        <v>0</v>
      </c>
      <c r="T30" s="19"/>
      <c r="U30" s="19">
        <f>SUM(U32:U38)</f>
        <v>0</v>
      </c>
      <c r="V30" s="19"/>
      <c r="W30" s="19">
        <f>SUM(W32:W38)</f>
        <v>0</v>
      </c>
      <c r="X30" s="19"/>
      <c r="Y30" s="19">
        <f>SUM(Y32:Y38)</f>
        <v>0</v>
      </c>
      <c r="Z30" s="19"/>
      <c r="AA30" s="19">
        <f>SUM(AA32:AA38)</f>
        <v>0</v>
      </c>
      <c r="AB30" s="19"/>
      <c r="AC30" s="19">
        <f>SUM(AC32:AC38)</f>
        <v>0</v>
      </c>
      <c r="AD30" s="19"/>
      <c r="AE30" s="19">
        <f>SUM(AE32:AE38)</f>
        <v>0</v>
      </c>
      <c r="AF30" s="19"/>
      <c r="AG30" s="19">
        <f>SUM(AG32:AG38)</f>
        <v>0</v>
      </c>
      <c r="AH30" s="19"/>
      <c r="AI30" s="19">
        <f>SUM(AI32:AI38)</f>
        <v>0</v>
      </c>
    </row>
    <row r="31" spans="1:36" s="9" customFormat="1" ht="7.5" customHeight="1" x14ac:dyDescent="0.2">
      <c r="B31" s="16"/>
      <c r="C31" s="17"/>
      <c r="D31" s="1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s="9" customFormat="1" ht="15" customHeight="1" x14ac:dyDescent="0.25">
      <c r="A32" s="9" t="s">
        <v>174</v>
      </c>
      <c r="B32" s="16" t="s">
        <v>175</v>
      </c>
      <c r="C32" s="21" t="s">
        <v>98</v>
      </c>
      <c r="D32" s="22">
        <v>2.1</v>
      </c>
      <c r="E32" s="23"/>
      <c r="F32" s="19"/>
      <c r="G32" s="23"/>
      <c r="H32" s="19"/>
      <c r="I32" s="23"/>
      <c r="J32" s="19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/>
      <c r="V32" s="24"/>
      <c r="W32" s="23"/>
      <c r="X32" s="24"/>
      <c r="Y32" s="23"/>
      <c r="Z32" s="24"/>
      <c r="AA32" s="23"/>
      <c r="AB32" s="24"/>
      <c r="AC32" s="23"/>
      <c r="AD32" s="24"/>
      <c r="AE32" s="23">
        <f t="shared" ref="AE32:AE40" si="2">E32+G32+I32+K32+M32+O32+Q32+S32+U32+W32+Y32+AA32+AC32</f>
        <v>0</v>
      </c>
      <c r="AF32" s="24"/>
      <c r="AG32" s="23"/>
      <c r="AH32" s="24"/>
      <c r="AI32" s="25">
        <f t="shared" ref="AI32:AI38" si="3">AE32+AG32</f>
        <v>0</v>
      </c>
      <c r="AJ32" s="26"/>
    </row>
    <row r="33" spans="1:38" s="9" customFormat="1" ht="15" customHeight="1" x14ac:dyDescent="0.25">
      <c r="A33" s="9" t="s">
        <v>176</v>
      </c>
      <c r="B33" s="16" t="s">
        <v>177</v>
      </c>
      <c r="C33" s="21" t="s">
        <v>101</v>
      </c>
      <c r="D33" s="22">
        <v>2.2000000000000002</v>
      </c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/>
      <c r="W33" s="23"/>
      <c r="X33" s="24"/>
      <c r="Y33" s="23"/>
      <c r="Z33" s="24"/>
      <c r="AA33" s="23"/>
      <c r="AB33" s="24"/>
      <c r="AC33" s="23"/>
      <c r="AD33" s="24"/>
      <c r="AE33" s="23">
        <f t="shared" si="2"/>
        <v>0</v>
      </c>
      <c r="AF33" s="24"/>
      <c r="AG33" s="23"/>
      <c r="AH33" s="24"/>
      <c r="AI33" s="25">
        <f t="shared" si="3"/>
        <v>0</v>
      </c>
      <c r="AJ33" s="26"/>
    </row>
    <row r="34" spans="1:38" s="9" customFormat="1" ht="15" customHeight="1" x14ac:dyDescent="0.25">
      <c r="A34" s="9" t="s">
        <v>178</v>
      </c>
      <c r="B34" s="16" t="s">
        <v>179</v>
      </c>
      <c r="C34" s="21" t="s">
        <v>104</v>
      </c>
      <c r="D34" s="22">
        <v>2.2999999999999998</v>
      </c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/>
      <c r="V34" s="24"/>
      <c r="W34" s="23"/>
      <c r="X34" s="24"/>
      <c r="Y34" s="23"/>
      <c r="Z34" s="24"/>
      <c r="AA34" s="23"/>
      <c r="AB34" s="24"/>
      <c r="AC34" s="23"/>
      <c r="AD34" s="24"/>
      <c r="AE34" s="23">
        <f t="shared" si="2"/>
        <v>0</v>
      </c>
      <c r="AF34" s="24"/>
      <c r="AG34" s="23"/>
      <c r="AH34" s="24"/>
      <c r="AI34" s="25">
        <f>AE34+AG34</f>
        <v>0</v>
      </c>
      <c r="AJ34" s="26"/>
    </row>
    <row r="35" spans="1:38" s="9" customFormat="1" ht="15" customHeight="1" x14ac:dyDescent="0.25">
      <c r="A35" s="9" t="s">
        <v>180</v>
      </c>
      <c r="B35" s="16" t="s">
        <v>181</v>
      </c>
      <c r="C35" s="21" t="s">
        <v>107</v>
      </c>
      <c r="D35" s="22">
        <v>2.4</v>
      </c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4"/>
      <c r="AC35" s="23"/>
      <c r="AD35" s="24"/>
      <c r="AE35" s="23">
        <f t="shared" si="2"/>
        <v>0</v>
      </c>
      <c r="AF35" s="24"/>
      <c r="AG35" s="23"/>
      <c r="AH35" s="24"/>
      <c r="AI35" s="25">
        <f t="shared" si="3"/>
        <v>0</v>
      </c>
      <c r="AJ35" s="26"/>
    </row>
    <row r="36" spans="1:38" s="9" customFormat="1" ht="15" customHeight="1" x14ac:dyDescent="0.25">
      <c r="A36" s="9" t="s">
        <v>182</v>
      </c>
      <c r="B36" s="16" t="s">
        <v>183</v>
      </c>
      <c r="C36" s="21" t="s">
        <v>110</v>
      </c>
      <c r="D36" s="22">
        <v>2.5</v>
      </c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/>
      <c r="X36" s="24"/>
      <c r="Y36" s="23"/>
      <c r="Z36" s="24"/>
      <c r="AA36" s="23"/>
      <c r="AB36" s="24"/>
      <c r="AC36" s="23"/>
      <c r="AD36" s="24"/>
      <c r="AE36" s="23">
        <f t="shared" si="2"/>
        <v>0</v>
      </c>
      <c r="AF36" s="24"/>
      <c r="AG36" s="23"/>
      <c r="AH36" s="24"/>
      <c r="AI36" s="25">
        <f t="shared" si="3"/>
        <v>0</v>
      </c>
      <c r="AJ36" s="26"/>
    </row>
    <row r="37" spans="1:38" s="9" customFormat="1" ht="15" customHeight="1" x14ac:dyDescent="0.25">
      <c r="A37" s="9" t="s">
        <v>184</v>
      </c>
      <c r="B37" s="16" t="s">
        <v>185</v>
      </c>
      <c r="C37" s="21" t="s">
        <v>113</v>
      </c>
      <c r="D37" s="22">
        <v>2.6</v>
      </c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/>
      <c r="X37" s="24"/>
      <c r="Y37" s="23"/>
      <c r="Z37" s="24"/>
      <c r="AA37" s="23"/>
      <c r="AB37" s="24"/>
      <c r="AC37" s="23"/>
      <c r="AD37" s="24"/>
      <c r="AE37" s="23">
        <f t="shared" si="2"/>
        <v>0</v>
      </c>
      <c r="AF37" s="24"/>
      <c r="AG37" s="23"/>
      <c r="AH37" s="24"/>
      <c r="AI37" s="25">
        <f t="shared" si="3"/>
        <v>0</v>
      </c>
      <c r="AJ37" s="26"/>
    </row>
    <row r="38" spans="1:38" s="9" customFormat="1" ht="15" customHeight="1" x14ac:dyDescent="0.25">
      <c r="A38" s="9" t="s">
        <v>186</v>
      </c>
      <c r="B38" s="16" t="s">
        <v>187</v>
      </c>
      <c r="C38" s="21" t="s">
        <v>116</v>
      </c>
      <c r="D38" s="22">
        <v>2.7</v>
      </c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/>
      <c r="Y38" s="23"/>
      <c r="Z38" s="24"/>
      <c r="AA38" s="23"/>
      <c r="AB38" s="24"/>
      <c r="AC38" s="23"/>
      <c r="AD38" s="24"/>
      <c r="AE38" s="23">
        <f t="shared" si="2"/>
        <v>0</v>
      </c>
      <c r="AF38" s="24"/>
      <c r="AG38" s="23"/>
      <c r="AH38" s="24"/>
      <c r="AI38" s="25">
        <f t="shared" si="3"/>
        <v>0</v>
      </c>
      <c r="AJ38" s="26"/>
    </row>
    <row r="39" spans="1:38" s="9" customFormat="1" ht="15" customHeight="1" x14ac:dyDescent="0.25">
      <c r="B39" s="16"/>
      <c r="C39" s="21"/>
      <c r="D39" s="22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/>
      <c r="Z39" s="24"/>
      <c r="AA39" s="23"/>
      <c r="AB39" s="24"/>
      <c r="AC39" s="23"/>
      <c r="AD39" s="24"/>
      <c r="AE39" s="23"/>
      <c r="AF39" s="24"/>
      <c r="AG39" s="23"/>
      <c r="AH39" s="24"/>
      <c r="AI39" s="23"/>
      <c r="AJ39" s="26"/>
    </row>
    <row r="40" spans="1:38" s="9" customFormat="1" ht="19.5" customHeight="1" x14ac:dyDescent="0.2">
      <c r="A40" s="9" t="s">
        <v>188</v>
      </c>
      <c r="B40" s="16" t="s">
        <v>189</v>
      </c>
      <c r="C40" s="17" t="s">
        <v>119</v>
      </c>
      <c r="D40" s="18">
        <v>3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5">
        <f t="shared" si="2"/>
        <v>0</v>
      </c>
      <c r="AF40" s="19"/>
      <c r="AG40" s="19"/>
      <c r="AH40" s="20"/>
      <c r="AI40" s="19">
        <f>AE40+AG40</f>
        <v>0</v>
      </c>
    </row>
    <row r="41" spans="1:38" s="9" customFormat="1" ht="7.5" customHeight="1" x14ac:dyDescent="0.2"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8" s="9" customFormat="1" ht="15" customHeight="1" x14ac:dyDescent="0.25">
      <c r="B42" s="16"/>
      <c r="C42" s="21"/>
      <c r="D42" s="22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/>
      <c r="AC42" s="23"/>
      <c r="AD42" s="24"/>
      <c r="AE42" s="23"/>
      <c r="AF42" s="24"/>
      <c r="AG42" s="23"/>
      <c r="AH42" s="24"/>
      <c r="AI42" s="23"/>
      <c r="AJ42" s="26"/>
    </row>
    <row r="43" spans="1:38" s="9" customFormat="1" ht="19.5" customHeight="1" x14ac:dyDescent="0.2">
      <c r="A43" s="9" t="s">
        <v>190</v>
      </c>
      <c r="B43" s="16" t="s">
        <v>191</v>
      </c>
      <c r="C43" s="17" t="s">
        <v>122</v>
      </c>
      <c r="D43" s="18">
        <v>4</v>
      </c>
      <c r="E43" s="19">
        <f>E15-E30+E40</f>
        <v>0</v>
      </c>
      <c r="F43" s="19"/>
      <c r="G43" s="19">
        <f>G15-G30+G40</f>
        <v>0</v>
      </c>
      <c r="H43" s="19"/>
      <c r="I43" s="19">
        <f>I15-I30+I40</f>
        <v>0</v>
      </c>
      <c r="J43" s="19"/>
      <c r="K43" s="19">
        <f>K15-K30+K40</f>
        <v>0</v>
      </c>
      <c r="L43" s="19"/>
      <c r="M43" s="19">
        <f>M15-M30+M40</f>
        <v>0</v>
      </c>
      <c r="N43" s="19"/>
      <c r="O43" s="19">
        <f>O15-O30+O40</f>
        <v>0</v>
      </c>
      <c r="P43" s="19"/>
      <c r="Q43" s="19">
        <f>Q15-Q30+Q40</f>
        <v>0</v>
      </c>
      <c r="R43" s="19"/>
      <c r="S43" s="19">
        <f>S15-S30+S40</f>
        <v>0</v>
      </c>
      <c r="T43" s="19"/>
      <c r="U43" s="19">
        <f>U15-U30+U40</f>
        <v>0</v>
      </c>
      <c r="V43" s="19"/>
      <c r="W43" s="19">
        <f>W15-W30+W40</f>
        <v>0</v>
      </c>
      <c r="X43" s="19"/>
      <c r="Y43" s="19">
        <f>Y15-Y30+Y40</f>
        <v>0</v>
      </c>
      <c r="Z43" s="19"/>
      <c r="AA43" s="19">
        <f>AA15-AA30+AA40</f>
        <v>0</v>
      </c>
      <c r="AB43" s="19"/>
      <c r="AC43" s="19">
        <f>AC15-AC30+AC40</f>
        <v>0</v>
      </c>
      <c r="AD43" s="19"/>
      <c r="AE43" s="19">
        <f>AE15-AE30+AE40</f>
        <v>0</v>
      </c>
      <c r="AF43" s="19"/>
      <c r="AG43" s="19">
        <f>AG15-AG30+AG40</f>
        <v>0</v>
      </c>
      <c r="AH43" s="19"/>
      <c r="AI43" s="19">
        <f>AI15-AI30+AI40</f>
        <v>0</v>
      </c>
    </row>
    <row r="44" spans="1:38" s="9" customFormat="1" ht="7.5" customHeight="1" x14ac:dyDescent="0.2"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8" s="9" customFormat="1" ht="15" customHeight="1" x14ac:dyDescent="0.25">
      <c r="B45" s="16"/>
      <c r="C45" s="21"/>
      <c r="D45" s="27"/>
      <c r="E45" s="23"/>
      <c r="F45" s="24"/>
      <c r="G45" s="23"/>
      <c r="H45" s="24"/>
      <c r="I45" s="23"/>
      <c r="J45" s="24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/>
      <c r="X45" s="24"/>
      <c r="Y45" s="23"/>
      <c r="Z45" s="24"/>
      <c r="AA45" s="23"/>
      <c r="AB45" s="24"/>
      <c r="AC45" s="23"/>
      <c r="AD45" s="24"/>
      <c r="AE45" s="23"/>
      <c r="AF45" s="24"/>
      <c r="AG45" s="23"/>
      <c r="AH45" s="24"/>
      <c r="AI45" s="23"/>
      <c r="AJ45" s="26"/>
    </row>
    <row r="46" spans="1:38" s="9" customFormat="1" ht="19.5" customHeight="1" x14ac:dyDescent="0.25">
      <c r="A46" s="9" t="s">
        <v>192</v>
      </c>
      <c r="B46" s="16" t="s">
        <v>193</v>
      </c>
      <c r="C46" s="17" t="s">
        <v>125</v>
      </c>
      <c r="D46" s="18">
        <v>5</v>
      </c>
      <c r="E46" s="19">
        <f>E43</f>
        <v>0</v>
      </c>
      <c r="F46" s="19"/>
      <c r="G46" s="19">
        <f>G43+E46</f>
        <v>0</v>
      </c>
      <c r="H46" s="19"/>
      <c r="I46" s="19">
        <f>I43+G46</f>
        <v>0</v>
      </c>
      <c r="J46" s="19"/>
      <c r="K46" s="19">
        <f>K43+I46</f>
        <v>0</v>
      </c>
      <c r="L46" s="19"/>
      <c r="M46" s="19">
        <f>M43+K46</f>
        <v>0</v>
      </c>
      <c r="N46" s="19"/>
      <c r="O46" s="19">
        <f>O43+M46</f>
        <v>0</v>
      </c>
      <c r="P46" s="19"/>
      <c r="Q46" s="19">
        <f>Q43+O46</f>
        <v>0</v>
      </c>
      <c r="R46" s="19"/>
      <c r="S46" s="19">
        <f>S43+Q46</f>
        <v>0</v>
      </c>
      <c r="T46" s="19"/>
      <c r="U46" s="19">
        <f>U43+S46</f>
        <v>0</v>
      </c>
      <c r="V46" s="19"/>
      <c r="W46" s="19">
        <f>W43+U46</f>
        <v>0</v>
      </c>
      <c r="X46" s="19"/>
      <c r="Y46" s="19">
        <f>Y43+W46</f>
        <v>0</v>
      </c>
      <c r="Z46" s="19"/>
      <c r="AA46" s="19">
        <f>AA43+Y46</f>
        <v>0</v>
      </c>
      <c r="AB46" s="19"/>
      <c r="AC46" s="19">
        <f>AC43+AA46</f>
        <v>0</v>
      </c>
      <c r="AD46" s="19"/>
      <c r="AE46" s="28">
        <f>AE43</f>
        <v>0</v>
      </c>
      <c r="AF46" s="19"/>
      <c r="AG46" s="29">
        <f>AE46</f>
        <v>0</v>
      </c>
      <c r="AH46" s="28"/>
      <c r="AI46" s="29">
        <f>AG46</f>
        <v>0</v>
      </c>
      <c r="AL46" s="30"/>
    </row>
    <row r="47" spans="1:38" s="9" customFormat="1" ht="7.5" customHeight="1" x14ac:dyDescent="0.2">
      <c r="B47" s="16"/>
      <c r="C47" s="17"/>
      <c r="D47" s="17"/>
      <c r="E47" s="11"/>
      <c r="F47" s="11"/>
      <c r="G47" s="11"/>
      <c r="H47" s="11"/>
      <c r="I47" s="11"/>
      <c r="J47" s="11"/>
      <c r="K47" s="14"/>
      <c r="L47" s="11"/>
      <c r="M47" s="1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38" ht="15" hidden="1" customHeight="1" x14ac:dyDescent="0.2">
      <c r="E48" s="1" t="s">
        <v>6</v>
      </c>
      <c r="G48" s="1" t="s">
        <v>7</v>
      </c>
      <c r="I48" s="1" t="s">
        <v>8</v>
      </c>
      <c r="K48" s="1" t="s">
        <v>9</v>
      </c>
      <c r="M48" s="1" t="s">
        <v>126</v>
      </c>
      <c r="O48" s="1" t="s">
        <v>127</v>
      </c>
    </row>
    <row r="49" spans="1:30" s="9" customFormat="1" ht="14.25" hidden="1" customHeight="1" x14ac:dyDescent="0.2">
      <c r="B49" s="16"/>
      <c r="C49" s="31"/>
      <c r="D49" s="32"/>
      <c r="E49" s="31" t="s">
        <v>22</v>
      </c>
      <c r="F49" s="31"/>
      <c r="G49" s="31" t="s">
        <v>23</v>
      </c>
      <c r="H49" s="31"/>
      <c r="I49" s="31" t="s">
        <v>24</v>
      </c>
      <c r="J49" s="31"/>
      <c r="K49" s="33" t="s">
        <v>25</v>
      </c>
      <c r="L49" s="34"/>
      <c r="M49" s="33" t="s">
        <v>128</v>
      </c>
      <c r="N49" s="33"/>
      <c r="O49" s="33" t="s">
        <v>129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5"/>
    </row>
    <row r="50" spans="1:30" s="9" customFormat="1" ht="45.75" customHeight="1" x14ac:dyDescent="0.25">
      <c r="B50" s="16"/>
      <c r="C50" s="21"/>
      <c r="D50" s="27"/>
      <c r="E50" s="12" t="s">
        <v>22</v>
      </c>
      <c r="F50" s="12"/>
      <c r="G50" s="12" t="s">
        <v>23</v>
      </c>
      <c r="H50" s="12"/>
      <c r="I50" s="12" t="s">
        <v>24</v>
      </c>
      <c r="J50" s="12"/>
      <c r="K50" s="13" t="s">
        <v>25</v>
      </c>
      <c r="M50" s="36" t="s">
        <v>128</v>
      </c>
      <c r="N50" s="37"/>
      <c r="O50" s="37" t="s">
        <v>129</v>
      </c>
      <c r="Q50" s="38"/>
      <c r="S50" s="38"/>
      <c r="U50" s="38"/>
      <c r="W50" s="38"/>
      <c r="Y50" s="38"/>
      <c r="AA50" s="38"/>
      <c r="AC50" s="38"/>
      <c r="AD50" s="26"/>
    </row>
    <row r="51" spans="1:30" s="9" customFormat="1" ht="15" customHeight="1" x14ac:dyDescent="0.25">
      <c r="B51" s="16"/>
      <c r="C51" s="21"/>
      <c r="D51" s="27"/>
      <c r="E51" s="12"/>
      <c r="F51" s="12"/>
      <c r="G51" s="12"/>
      <c r="H51" s="12"/>
      <c r="I51" s="12"/>
      <c r="J51" s="12"/>
      <c r="K51" s="13"/>
      <c r="M51" s="38"/>
      <c r="O51" s="38"/>
      <c r="Q51" s="38"/>
      <c r="S51" s="38"/>
      <c r="U51" s="38"/>
      <c r="W51" s="38"/>
      <c r="Y51" s="38"/>
      <c r="AA51" s="38"/>
      <c r="AC51" s="38"/>
      <c r="AD51" s="26"/>
    </row>
    <row r="52" spans="1:30" s="9" customFormat="1" ht="15" customHeight="1" x14ac:dyDescent="0.25">
      <c r="B52" s="16"/>
      <c r="C52" s="21"/>
      <c r="D52" s="27"/>
      <c r="E52" s="15" t="s">
        <v>38</v>
      </c>
      <c r="F52" s="15"/>
      <c r="G52" s="15" t="s">
        <v>39</v>
      </c>
      <c r="H52" s="15"/>
      <c r="I52" s="15" t="s">
        <v>40</v>
      </c>
      <c r="J52" s="15"/>
      <c r="K52" s="15" t="s">
        <v>41</v>
      </c>
      <c r="M52" s="15" t="s">
        <v>42</v>
      </c>
      <c r="N52" s="15"/>
      <c r="O52" s="15" t="s">
        <v>43</v>
      </c>
      <c r="Q52" s="38"/>
      <c r="S52" s="38"/>
      <c r="U52" s="38"/>
      <c r="W52" s="38"/>
      <c r="Y52" s="38"/>
      <c r="AA52" s="38"/>
      <c r="AC52" s="38"/>
      <c r="AD52" s="26"/>
    </row>
    <row r="53" spans="1:30" s="9" customFormat="1" ht="5.25" customHeight="1" x14ac:dyDescent="0.25">
      <c r="B53" s="16"/>
      <c r="C53" s="21"/>
      <c r="D53" s="27"/>
      <c r="E53" s="12"/>
      <c r="F53" s="12"/>
      <c r="G53" s="12"/>
      <c r="H53" s="12"/>
      <c r="I53" s="12"/>
      <c r="J53" s="12"/>
      <c r="K53" s="13"/>
      <c r="M53" s="38"/>
      <c r="O53" s="38"/>
      <c r="Q53" s="38"/>
      <c r="S53" s="38"/>
      <c r="U53" s="38"/>
      <c r="W53" s="38"/>
      <c r="Y53" s="38"/>
      <c r="AA53" s="38"/>
      <c r="AC53" s="38"/>
      <c r="AD53" s="26"/>
    </row>
    <row r="54" spans="1:30" s="9" customFormat="1" ht="15" customHeight="1" x14ac:dyDescent="0.25">
      <c r="B54" s="16"/>
      <c r="C54" s="21"/>
      <c r="D54" s="27"/>
      <c r="E54" s="12"/>
      <c r="F54" s="12"/>
      <c r="G54" s="12"/>
      <c r="H54" s="12"/>
      <c r="I54" s="12"/>
      <c r="J54" s="12"/>
      <c r="K54" s="13"/>
      <c r="M54" s="38"/>
      <c r="O54" s="38"/>
      <c r="Q54" s="38"/>
      <c r="S54" s="38"/>
      <c r="U54" s="38"/>
      <c r="W54" s="38"/>
      <c r="Y54" s="38"/>
      <c r="AA54" s="38"/>
      <c r="AC54" s="38"/>
      <c r="AD54" s="26"/>
    </row>
    <row r="55" spans="1:30" s="9" customFormat="1" ht="19.5" customHeight="1" x14ac:dyDescent="0.2">
      <c r="B55" s="16"/>
      <c r="C55" s="17" t="s">
        <v>130</v>
      </c>
      <c r="D55" s="18">
        <v>6</v>
      </c>
      <c r="E55" s="39"/>
      <c r="F55" s="11"/>
      <c r="G55" s="39"/>
      <c r="H55" s="11"/>
      <c r="I55" s="39"/>
      <c r="J55" s="11"/>
      <c r="K55" s="39"/>
      <c r="L55" s="11"/>
      <c r="M55" s="39"/>
      <c r="N55" s="11"/>
      <c r="O55" s="3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30" s="9" customFormat="1" ht="6.75" customHeight="1" x14ac:dyDescent="0.25">
      <c r="B56" s="16"/>
      <c r="C56" s="21"/>
      <c r="D56" s="22"/>
      <c r="E56" s="40"/>
      <c r="G56" s="40"/>
      <c r="I56" s="40"/>
      <c r="K56" s="40"/>
      <c r="M56" s="40"/>
      <c r="AD56" s="26"/>
    </row>
    <row r="57" spans="1:30" s="9" customFormat="1" ht="15" customHeight="1" x14ac:dyDescent="0.25">
      <c r="B57" s="16"/>
      <c r="C57" s="21"/>
      <c r="D57" s="22"/>
      <c r="E57" s="40"/>
      <c r="G57" s="40"/>
      <c r="I57" s="40"/>
      <c r="K57" s="40"/>
      <c r="M57" s="40"/>
      <c r="AD57" s="26"/>
    </row>
    <row r="58" spans="1:30" s="9" customFormat="1" ht="15" customHeight="1" x14ac:dyDescent="0.25">
      <c r="A58" s="9" t="s">
        <v>194</v>
      </c>
      <c r="B58" s="16" t="s">
        <v>195</v>
      </c>
      <c r="C58" s="41" t="s">
        <v>133</v>
      </c>
      <c r="D58" s="42">
        <v>6.1</v>
      </c>
      <c r="E58" s="43">
        <f>((E15*2%)/12)*11.5</f>
        <v>0</v>
      </c>
      <c r="F58" s="44"/>
      <c r="G58" s="45">
        <f>((G15*2%)/12)*10</f>
        <v>0</v>
      </c>
      <c r="H58" s="46"/>
      <c r="I58" s="45">
        <f>((I15*2%)/12)*7.5</f>
        <v>0</v>
      </c>
      <c r="J58" s="46"/>
      <c r="K58" s="45">
        <f>((K15*2%)/12)*3</f>
        <v>0</v>
      </c>
      <c r="L58" s="44"/>
      <c r="M58" s="47">
        <f>E58+G58+I58+K58</f>
        <v>0</v>
      </c>
      <c r="N58" s="44"/>
      <c r="O58" s="47"/>
      <c r="S58" s="30"/>
      <c r="AD58" s="26"/>
    </row>
    <row r="59" spans="1:30" s="9" customFormat="1" ht="6.75" customHeight="1" x14ac:dyDescent="0.25">
      <c r="B59" s="16"/>
      <c r="C59" s="41"/>
      <c r="D59" s="42"/>
      <c r="E59" s="43"/>
      <c r="F59" s="44"/>
      <c r="G59" s="43"/>
      <c r="H59" s="44"/>
      <c r="I59" s="43"/>
      <c r="J59" s="44"/>
      <c r="K59" s="43"/>
      <c r="L59" s="44"/>
      <c r="M59" s="47"/>
      <c r="N59" s="44"/>
      <c r="O59" s="44"/>
      <c r="S59" s="30"/>
      <c r="AD59" s="26"/>
    </row>
    <row r="60" spans="1:30" s="9" customFormat="1" ht="15" customHeight="1" x14ac:dyDescent="0.25">
      <c r="A60" s="9" t="s">
        <v>196</v>
      </c>
      <c r="B60" s="16" t="s">
        <v>197</v>
      </c>
      <c r="C60" s="41" t="s">
        <v>136</v>
      </c>
      <c r="D60" s="42">
        <v>6.2</v>
      </c>
      <c r="E60" s="43">
        <f>((E30*2%)/12)*11.5</f>
        <v>0</v>
      </c>
      <c r="F60" s="44"/>
      <c r="G60" s="45">
        <f>((G30*2%)/12)*10</f>
        <v>0</v>
      </c>
      <c r="H60" s="46"/>
      <c r="I60" s="45">
        <f>((I30*2%)/12)*7.5</f>
        <v>0</v>
      </c>
      <c r="J60" s="46"/>
      <c r="K60" s="45">
        <f>((K30*2%)/12)*3</f>
        <v>0</v>
      </c>
      <c r="L60" s="44"/>
      <c r="M60" s="47">
        <f>E60+G60+I60+K60</f>
        <v>0</v>
      </c>
      <c r="N60" s="44"/>
      <c r="O60" s="47">
        <f>M58-M60</f>
        <v>0</v>
      </c>
      <c r="S60" s="30"/>
      <c r="AD60" s="26"/>
    </row>
    <row r="61" spans="1:30" s="9" customFormat="1" ht="3.75" customHeight="1" x14ac:dyDescent="0.25">
      <c r="B61" s="16"/>
      <c r="C61" s="41"/>
      <c r="D61" s="42"/>
      <c r="E61" s="43"/>
      <c r="F61" s="44"/>
      <c r="G61" s="43"/>
      <c r="H61" s="44"/>
      <c r="I61" s="43"/>
      <c r="J61" s="44"/>
      <c r="K61" s="43"/>
      <c r="L61" s="44"/>
      <c r="M61" s="47"/>
      <c r="N61" s="44"/>
      <c r="O61" s="47"/>
      <c r="S61" s="30"/>
      <c r="AD61" s="26"/>
    </row>
    <row r="62" spans="1:30" s="9" customFormat="1" ht="15" customHeight="1" x14ac:dyDescent="0.25">
      <c r="A62" s="9" t="s">
        <v>198</v>
      </c>
      <c r="B62" s="16" t="s">
        <v>199</v>
      </c>
      <c r="C62" s="48" t="s">
        <v>139</v>
      </c>
      <c r="D62" s="42">
        <v>6.3</v>
      </c>
      <c r="E62" s="43">
        <f>((E40*2%)/12)*11.5</f>
        <v>0</v>
      </c>
      <c r="F62" s="44"/>
      <c r="G62" s="45">
        <f>((G40*2%)/12)*10</f>
        <v>0</v>
      </c>
      <c r="H62" s="46"/>
      <c r="I62" s="45">
        <f>((I40*2%)/12)*7.5</f>
        <v>0</v>
      </c>
      <c r="J62" s="46"/>
      <c r="K62" s="45">
        <f>((K40*2%)/12)*3</f>
        <v>0</v>
      </c>
      <c r="L62" s="44"/>
      <c r="M62" s="47">
        <f>E62+G62+I62+K62</f>
        <v>0</v>
      </c>
      <c r="N62" s="44"/>
      <c r="O62" s="47">
        <f>O60+M62</f>
        <v>0</v>
      </c>
      <c r="S62" s="30"/>
      <c r="AD62" s="26"/>
    </row>
    <row r="63" spans="1:30" s="9" customFormat="1" ht="15" customHeight="1" x14ac:dyDescent="0.25">
      <c r="B63" s="16"/>
      <c r="K63" s="50"/>
      <c r="M63" s="50"/>
      <c r="AD63" s="26"/>
    </row>
    <row r="64" spans="1:30" s="9" customFormat="1" ht="15" customHeight="1" x14ac:dyDescent="0.25">
      <c r="B64" s="16"/>
      <c r="K64" s="50"/>
      <c r="M64" s="50"/>
      <c r="AD64" s="26"/>
    </row>
    <row r="65" spans="2:30" s="9" customFormat="1" ht="30" customHeight="1" x14ac:dyDescent="0.25">
      <c r="B65" s="16"/>
      <c r="C65" s="93" t="s">
        <v>140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26"/>
    </row>
    <row r="66" spans="2:30" s="9" customFormat="1" ht="8.25" customHeight="1" x14ac:dyDescent="0.25">
      <c r="B66" s="16"/>
      <c r="K66" s="50"/>
      <c r="M66" s="50"/>
      <c r="AD66" s="26"/>
    </row>
    <row r="67" spans="2:30" s="9" customFormat="1" ht="40.5" customHeight="1" x14ac:dyDescent="0.25">
      <c r="B67" s="16"/>
      <c r="C67" s="93" t="s">
        <v>141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26"/>
    </row>
  </sheetData>
  <sheetProtection password="C4AE" sheet="1" formatCells="0" formatColumns="0" formatRows="0"/>
  <protectedRanges>
    <protectedRange sqref="E32:E38 E40 G32:G38 G40 I32:I38 I40 K32:K38 K40 M32:M38 M40 O32:O38 O40 Q32:Q38 Q40 S32:S38 S40 U32:U38 U40 W32:W38 W40 Y32:Y38 Y40 AA32:AA38 AA40 AC32:AC38 AC40 AG32:AG38 AG40" name="Range2"/>
    <protectedRange sqref="E17:E28 G17:G28 I17:I28 K17:K28 M17:M28 O17:O28 Q17:Q28 S17:S28 U17:U28 W17:W28 Y17:Y28 AA17:AA28 AC17:AC28 AG17:AG28" name="Range1"/>
  </protectedRanges>
  <mergeCells count="6">
    <mergeCell ref="C67:AC67"/>
    <mergeCell ref="Y1:AA1"/>
    <mergeCell ref="Y2:AA2"/>
    <mergeCell ref="Y4:AA4"/>
    <mergeCell ref="Y5:AA5"/>
    <mergeCell ref="C65:AC65"/>
  </mergeCells>
  <pageMargins left="0.59055118110236227" right="0.19685039370078741" top="0.39370078740157483" bottom="0.27559055118110237" header="0.47244094488188981" footer="0.27559055118110237"/>
  <pageSetup paperSize="9" scale="4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showGridLines="0" view="pageBreakPreview" topLeftCell="C1" zoomScale="65" zoomScaleNormal="50" zoomScaleSheetLayoutView="100" workbookViewId="0">
      <selection activeCell="C1" sqref="C1"/>
    </sheetView>
  </sheetViews>
  <sheetFormatPr defaultRowHeight="15" customHeight="1" x14ac:dyDescent="0.2"/>
  <cols>
    <col min="1" max="1" width="0" style="1" hidden="1" customWidth="1"/>
    <col min="2" max="2" width="142.42578125" style="2" hidden="1" customWidth="1"/>
    <col min="3" max="3" width="57.7109375" style="1" customWidth="1"/>
    <col min="4" max="4" width="14" style="1" customWidth="1"/>
    <col min="5" max="5" width="13.85546875" style="1" customWidth="1"/>
    <col min="6" max="6" width="2.28515625" style="1" customWidth="1"/>
    <col min="7" max="7" width="13.85546875" style="1" customWidth="1"/>
    <col min="8" max="8" width="2.28515625" style="1" customWidth="1"/>
    <col min="9" max="9" width="13.85546875" style="1" customWidth="1"/>
    <col min="10" max="10" width="2.28515625" style="1" customWidth="1"/>
    <col min="11" max="11" width="13.85546875" style="1" customWidth="1"/>
    <col min="12" max="12" width="2.28515625" style="1" customWidth="1"/>
    <col min="13" max="13" width="13.85546875" style="1" customWidth="1"/>
    <col min="14" max="14" width="2.28515625" style="1" customWidth="1"/>
    <col min="15" max="15" width="13.85546875" style="1" customWidth="1"/>
    <col min="16" max="16" width="2.28515625" style="1" customWidth="1"/>
    <col min="17" max="17" width="13.85546875" style="1" customWidth="1"/>
    <col min="18" max="18" width="2.28515625" style="1" customWidth="1"/>
    <col min="19" max="19" width="13.85546875" style="1" customWidth="1"/>
    <col min="20" max="20" width="2.28515625" style="1" customWidth="1"/>
    <col min="21" max="21" width="13.85546875" style="1" customWidth="1"/>
    <col min="22" max="22" width="2.28515625" style="1" customWidth="1"/>
    <col min="23" max="23" width="13.85546875" style="1" customWidth="1"/>
    <col min="24" max="24" width="2.28515625" style="1" customWidth="1"/>
    <col min="25" max="25" width="13.85546875" style="1" customWidth="1"/>
    <col min="26" max="26" width="2.28515625" style="1" customWidth="1"/>
    <col min="27" max="27" width="13.85546875" style="1" customWidth="1"/>
    <col min="28" max="28" width="2.28515625" style="1" customWidth="1"/>
    <col min="29" max="29" width="13.85546875" style="1" customWidth="1"/>
    <col min="30" max="30" width="1.7109375" style="1" customWidth="1"/>
    <col min="31" max="31" width="16" style="1" customWidth="1"/>
    <col min="32" max="32" width="2.28515625" style="1" customWidth="1"/>
    <col min="33" max="33" width="12.42578125" style="1" customWidth="1"/>
    <col min="34" max="34" width="2.28515625" style="1" customWidth="1"/>
    <col min="35" max="35" width="16.5703125" style="1" customWidth="1"/>
    <col min="36" max="16384" width="9.140625" style="1"/>
  </cols>
  <sheetData>
    <row r="1" spans="1:256" ht="24.95" customHeight="1" x14ac:dyDescent="0.2">
      <c r="C1" s="3" t="s">
        <v>200</v>
      </c>
      <c r="D1" s="3"/>
      <c r="W1" s="4" t="s">
        <v>1</v>
      </c>
      <c r="Y1" s="95" t="str">
        <f>[3]BR05A!$F$2</f>
        <v>€ 000s</v>
      </c>
      <c r="Z1" s="95"/>
      <c r="AA1" s="95"/>
      <c r="AG1" s="4"/>
      <c r="AH1" s="5"/>
    </row>
    <row r="2" spans="1:256" ht="15" customHeight="1" x14ac:dyDescent="0.2">
      <c r="W2" s="4" t="s">
        <v>2</v>
      </c>
      <c r="Y2" s="95">
        <f>[3]BR05A!$F$3</f>
        <v>0</v>
      </c>
      <c r="Z2" s="95"/>
      <c r="AA2" s="95"/>
      <c r="AH2" s="5"/>
    </row>
    <row r="3" spans="1:256" ht="15" customHeight="1" x14ac:dyDescent="0.2">
      <c r="C3" s="6"/>
      <c r="D3" s="6"/>
      <c r="I3" s="5"/>
      <c r="K3" s="5"/>
      <c r="W3" s="4"/>
      <c r="Y3" s="7"/>
      <c r="Z3" s="7"/>
      <c r="AA3" s="7"/>
      <c r="AH3" s="5"/>
    </row>
    <row r="4" spans="1:256" ht="15" customHeight="1" x14ac:dyDescent="0.2">
      <c r="E4" s="5"/>
      <c r="F4" s="5"/>
      <c r="H4" s="5"/>
      <c r="I4" s="5"/>
      <c r="J4" s="5"/>
      <c r="K4" s="5"/>
      <c r="L4" s="5"/>
      <c r="N4" s="5"/>
      <c r="O4" s="5"/>
      <c r="P4" s="5"/>
      <c r="Q4" s="3"/>
      <c r="R4" s="5"/>
      <c r="W4" s="4" t="s">
        <v>3</v>
      </c>
      <c r="Y4" s="96">
        <f>[3]BR05A!$F$5</f>
        <v>0</v>
      </c>
      <c r="Z4" s="96"/>
      <c r="AA4" s="96"/>
      <c r="AH4" s="5"/>
    </row>
    <row r="5" spans="1:256" ht="15" customHeight="1" x14ac:dyDescent="0.2">
      <c r="C5" s="5" t="s">
        <v>4</v>
      </c>
      <c r="D5" s="5"/>
      <c r="E5" s="5"/>
      <c r="F5" s="5"/>
      <c r="H5" s="5"/>
      <c r="I5" s="5"/>
      <c r="J5" s="5"/>
      <c r="K5" s="5"/>
      <c r="L5" s="5"/>
      <c r="N5" s="5"/>
      <c r="O5" s="5"/>
      <c r="P5" s="5"/>
      <c r="Q5" s="3"/>
      <c r="R5" s="5"/>
      <c r="V5" s="5"/>
      <c r="W5" s="4" t="s">
        <v>5</v>
      </c>
      <c r="Y5" s="95">
        <f>[3]BR05A!$F$6</f>
        <v>0</v>
      </c>
      <c r="Z5" s="95"/>
      <c r="AA5" s="95"/>
      <c r="AB5" s="5"/>
      <c r="AD5" s="5"/>
      <c r="AF5" s="5"/>
      <c r="AH5" s="5"/>
    </row>
    <row r="6" spans="1:256" ht="15" customHeight="1" x14ac:dyDescent="0.2">
      <c r="E6" s="5"/>
      <c r="F6" s="5"/>
      <c r="H6" s="5"/>
      <c r="I6" s="5"/>
      <c r="J6" s="5"/>
      <c r="K6" s="5"/>
      <c r="L6" s="5"/>
      <c r="N6" s="5"/>
      <c r="O6" s="3"/>
      <c r="P6" s="5"/>
      <c r="Q6" s="5"/>
      <c r="R6" s="5"/>
      <c r="T6" s="5"/>
      <c r="V6" s="5"/>
      <c r="X6" s="5"/>
      <c r="Z6" s="5"/>
      <c r="AB6" s="5"/>
      <c r="AD6" s="5"/>
    </row>
    <row r="7" spans="1:256" ht="6" customHeight="1" x14ac:dyDescent="0.2"/>
    <row r="8" spans="1:256" ht="15" customHeight="1" x14ac:dyDescent="0.2">
      <c r="E8" s="1" t="s">
        <v>6</v>
      </c>
      <c r="G8" s="1" t="s">
        <v>7</v>
      </c>
      <c r="I8" s="1" t="s">
        <v>8</v>
      </c>
      <c r="K8" s="1" t="s">
        <v>9</v>
      </c>
      <c r="M8" s="1" t="s">
        <v>10</v>
      </c>
      <c r="O8" s="1" t="s">
        <v>11</v>
      </c>
      <c r="Q8" s="1" t="s">
        <v>12</v>
      </c>
      <c r="S8" s="1" t="s">
        <v>13</v>
      </c>
      <c r="U8" s="1" t="s">
        <v>14</v>
      </c>
      <c r="W8" s="1" t="s">
        <v>15</v>
      </c>
      <c r="Y8" s="1" t="s">
        <v>16</v>
      </c>
      <c r="AA8" s="1" t="s">
        <v>17</v>
      </c>
      <c r="AC8" s="1" t="s">
        <v>18</v>
      </c>
      <c r="AE8" s="1" t="s">
        <v>19</v>
      </c>
      <c r="AG8" s="1" t="s">
        <v>20</v>
      </c>
      <c r="AI8" s="1" t="s">
        <v>21</v>
      </c>
    </row>
    <row r="9" spans="1:256" s="31" customFormat="1" ht="15" hidden="1" customHeight="1" x14ac:dyDescent="0.25">
      <c r="B9" s="51"/>
      <c r="C9" s="2"/>
      <c r="D9" s="8"/>
      <c r="E9" s="8" t="s">
        <v>22</v>
      </c>
      <c r="F9" s="8"/>
      <c r="G9" s="2" t="s">
        <v>23</v>
      </c>
      <c r="H9" s="8"/>
      <c r="I9" s="8" t="s">
        <v>24</v>
      </c>
      <c r="J9" s="2"/>
      <c r="K9" s="8" t="s">
        <v>25</v>
      </c>
      <c r="L9" s="8"/>
      <c r="M9" s="2" t="s">
        <v>26</v>
      </c>
      <c r="N9" s="8"/>
      <c r="O9" s="8" t="s">
        <v>27</v>
      </c>
      <c r="P9" s="2"/>
      <c r="Q9" s="8" t="s">
        <v>28</v>
      </c>
      <c r="R9" s="8"/>
      <c r="S9" s="2" t="s">
        <v>29</v>
      </c>
      <c r="T9" s="8"/>
      <c r="U9" s="8" t="s">
        <v>30</v>
      </c>
      <c r="V9" s="2"/>
      <c r="W9" s="8" t="s">
        <v>31</v>
      </c>
      <c r="X9" s="8"/>
      <c r="Y9" s="2" t="s">
        <v>32</v>
      </c>
      <c r="Z9" s="8"/>
      <c r="AA9" s="8" t="s">
        <v>33</v>
      </c>
      <c r="AB9" s="2"/>
      <c r="AC9" s="8" t="s">
        <v>34</v>
      </c>
      <c r="AD9" s="8"/>
      <c r="AE9" s="2" t="s">
        <v>35</v>
      </c>
      <c r="AF9" s="8"/>
      <c r="AG9" s="8" t="s">
        <v>36</v>
      </c>
      <c r="AH9" s="2"/>
      <c r="AI9" s="8" t="s">
        <v>37</v>
      </c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9" customFormat="1" ht="44.25" customHeight="1" x14ac:dyDescent="0.25">
      <c r="B10" s="10"/>
      <c r="C10" s="11"/>
      <c r="D10" s="11"/>
      <c r="E10" s="12" t="s">
        <v>22</v>
      </c>
      <c r="F10" s="12"/>
      <c r="G10" s="12" t="s">
        <v>23</v>
      </c>
      <c r="H10" s="12"/>
      <c r="I10" s="12" t="s">
        <v>24</v>
      </c>
      <c r="J10" s="12"/>
      <c r="K10" s="13" t="s">
        <v>25</v>
      </c>
      <c r="L10" s="12"/>
      <c r="M10" s="13" t="s">
        <v>26</v>
      </c>
      <c r="N10" s="12"/>
      <c r="O10" s="12" t="s">
        <v>143</v>
      </c>
      <c r="P10" s="12"/>
      <c r="Q10" s="12" t="s">
        <v>28</v>
      </c>
      <c r="R10" s="12"/>
      <c r="S10" s="12" t="s">
        <v>29</v>
      </c>
      <c r="T10" s="12"/>
      <c r="U10" s="12" t="s">
        <v>30</v>
      </c>
      <c r="V10" s="12"/>
      <c r="W10" s="12" t="s">
        <v>31</v>
      </c>
      <c r="X10" s="12"/>
      <c r="Y10" s="12" t="s">
        <v>144</v>
      </c>
      <c r="Z10" s="12"/>
      <c r="AA10" s="12" t="s">
        <v>33</v>
      </c>
      <c r="AB10" s="12"/>
      <c r="AC10" s="12" t="s">
        <v>34</v>
      </c>
      <c r="AD10" s="12"/>
      <c r="AE10" s="12" t="s">
        <v>35</v>
      </c>
      <c r="AF10" s="12"/>
      <c r="AG10" s="12" t="s">
        <v>36</v>
      </c>
      <c r="AH10" s="12"/>
      <c r="AI10" s="12" t="s">
        <v>37</v>
      </c>
    </row>
    <row r="11" spans="1:256" s="9" customFormat="1" ht="15.75" customHeight="1" x14ac:dyDescent="0.25">
      <c r="B11" s="10"/>
      <c r="C11" s="11"/>
      <c r="D11" s="11"/>
      <c r="E11" s="11"/>
      <c r="F11" s="11"/>
      <c r="G11" s="11"/>
      <c r="H11" s="11"/>
      <c r="I11" s="11"/>
      <c r="J11" s="11"/>
      <c r="K11" s="14"/>
      <c r="L11" s="11"/>
      <c r="M11" s="1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256" s="9" customFormat="1" ht="16.5" customHeight="1" x14ac:dyDescent="0.25">
      <c r="B12" s="10"/>
      <c r="C12" s="11"/>
      <c r="D12" s="11"/>
      <c r="E12" s="15" t="s">
        <v>38</v>
      </c>
      <c r="F12" s="15"/>
      <c r="G12" s="15" t="s">
        <v>39</v>
      </c>
      <c r="H12" s="15"/>
      <c r="I12" s="15" t="s">
        <v>40</v>
      </c>
      <c r="J12" s="15"/>
      <c r="K12" s="15" t="s">
        <v>41</v>
      </c>
      <c r="L12" s="15"/>
      <c r="M12" s="15" t="s">
        <v>42</v>
      </c>
      <c r="N12" s="15"/>
      <c r="O12" s="15" t="s">
        <v>43</v>
      </c>
      <c r="P12" s="15"/>
      <c r="Q12" s="15" t="s">
        <v>44</v>
      </c>
      <c r="R12" s="15"/>
      <c r="S12" s="15" t="s">
        <v>45</v>
      </c>
      <c r="T12" s="15"/>
      <c r="U12" s="15" t="s">
        <v>46</v>
      </c>
      <c r="V12" s="15"/>
      <c r="W12" s="15" t="s">
        <v>47</v>
      </c>
      <c r="X12" s="15"/>
      <c r="Y12" s="15" t="s">
        <v>48</v>
      </c>
      <c r="Z12" s="15"/>
      <c r="AA12" s="15" t="s">
        <v>49</v>
      </c>
      <c r="AB12" s="15"/>
      <c r="AC12" s="15" t="s">
        <v>50</v>
      </c>
      <c r="AD12" s="15"/>
      <c r="AE12" s="15" t="s">
        <v>51</v>
      </c>
      <c r="AF12" s="15"/>
      <c r="AG12" s="15" t="s">
        <v>52</v>
      </c>
      <c r="AH12" s="15"/>
      <c r="AI12" s="15" t="s">
        <v>53</v>
      </c>
    </row>
    <row r="13" spans="1:256" s="9" customFormat="1" ht="4.5" customHeight="1" x14ac:dyDescent="0.25">
      <c r="B13" s="10"/>
      <c r="C13" s="11"/>
      <c r="D13" s="11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256" s="9" customFormat="1" ht="15.75" customHeight="1" x14ac:dyDescent="0.25">
      <c r="B14" s="10"/>
      <c r="C14" s="11"/>
      <c r="D14" s="11"/>
      <c r="E14" s="11"/>
      <c r="F14" s="11"/>
      <c r="G14" s="11"/>
      <c r="H14" s="11"/>
      <c r="I14" s="11"/>
      <c r="J14" s="11"/>
      <c r="K14" s="14"/>
      <c r="L14" s="11"/>
      <c r="M14" s="1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256" s="9" customFormat="1" ht="19.5" customHeight="1" x14ac:dyDescent="0.2">
      <c r="A15" s="9" t="s">
        <v>201</v>
      </c>
      <c r="B15" s="16" t="s">
        <v>202</v>
      </c>
      <c r="C15" s="17" t="s">
        <v>56</v>
      </c>
      <c r="D15" s="18">
        <v>1</v>
      </c>
      <c r="E15" s="19">
        <f>SUM(E17:E28)</f>
        <v>0</v>
      </c>
      <c r="F15" s="19"/>
      <c r="G15" s="19">
        <f>SUM(G17:G28)</f>
        <v>0</v>
      </c>
      <c r="H15" s="19"/>
      <c r="I15" s="19">
        <f>SUM(I17:I28)</f>
        <v>0</v>
      </c>
      <c r="J15" s="19"/>
      <c r="K15" s="19">
        <f>SUM(K17:K28)</f>
        <v>0</v>
      </c>
      <c r="L15" s="19"/>
      <c r="M15" s="19">
        <f>SUM(M17:M28)</f>
        <v>0</v>
      </c>
      <c r="N15" s="19">
        <f>SUM(N17:N28)</f>
        <v>0</v>
      </c>
      <c r="O15" s="19">
        <f>SUM(O17:O28)</f>
        <v>0</v>
      </c>
      <c r="P15" s="19"/>
      <c r="Q15" s="28">
        <f>SUM(Q17:Q28)</f>
        <v>0</v>
      </c>
      <c r="R15" s="19"/>
      <c r="S15" s="19">
        <f>SUM(S17:S28)</f>
        <v>0</v>
      </c>
      <c r="T15" s="19"/>
      <c r="U15" s="19">
        <f>SUM(U17:U28)</f>
        <v>0</v>
      </c>
      <c r="V15" s="19"/>
      <c r="W15" s="19">
        <f>SUM(W17:W28)</f>
        <v>0</v>
      </c>
      <c r="X15" s="19"/>
      <c r="Y15" s="19">
        <f>SUM(Y17:Y28)</f>
        <v>0</v>
      </c>
      <c r="Z15" s="19"/>
      <c r="AA15" s="19">
        <f>SUM(AA17:AA28)</f>
        <v>0</v>
      </c>
      <c r="AB15" s="19"/>
      <c r="AC15" s="19">
        <f>SUM(AC17:AC28)</f>
        <v>0</v>
      </c>
      <c r="AD15" s="19"/>
      <c r="AE15" s="19">
        <f>SUM(AE17:AE28)</f>
        <v>0</v>
      </c>
      <c r="AF15" s="19"/>
      <c r="AG15" s="19">
        <f>SUM(AG17:AG28)</f>
        <v>0</v>
      </c>
      <c r="AH15" s="19"/>
      <c r="AI15" s="19">
        <f>SUM(AI17:AI28)</f>
        <v>0</v>
      </c>
    </row>
    <row r="16" spans="1:256" s="9" customFormat="1" ht="7.5" customHeight="1" x14ac:dyDescent="0.25">
      <c r="B16" s="10"/>
      <c r="C16" s="17"/>
      <c r="D16" s="17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6" s="9" customFormat="1" ht="15" customHeight="1" x14ac:dyDescent="0.25">
      <c r="A17" s="9" t="s">
        <v>203</v>
      </c>
      <c r="B17" s="16" t="s">
        <v>204</v>
      </c>
      <c r="C17" s="21" t="s">
        <v>59</v>
      </c>
      <c r="D17" s="22">
        <v>1.1000000000000001</v>
      </c>
      <c r="E17" s="23"/>
      <c r="F17" s="24"/>
      <c r="G17" s="23"/>
      <c r="H17" s="24"/>
      <c r="I17" s="23"/>
      <c r="J17" s="24"/>
      <c r="K17" s="23"/>
      <c r="L17" s="23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>
        <f>E17+G17+I17+K17+M17+O17+Q17+S17+U17+W17+Y17+AA17+AC17</f>
        <v>0</v>
      </c>
      <c r="AF17" s="24"/>
      <c r="AG17" s="53"/>
      <c r="AH17" s="24"/>
      <c r="AI17" s="25">
        <f t="shared" ref="AI17:AI28" si="0">AE17+AG17</f>
        <v>0</v>
      </c>
      <c r="AJ17" s="26"/>
    </row>
    <row r="18" spans="1:36" s="9" customFormat="1" ht="15" customHeight="1" x14ac:dyDescent="0.25">
      <c r="A18" s="9" t="s">
        <v>205</v>
      </c>
      <c r="B18" s="16" t="s">
        <v>206</v>
      </c>
      <c r="C18" s="21" t="s">
        <v>62</v>
      </c>
      <c r="D18" s="22">
        <v>1.2</v>
      </c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>
        <f t="shared" ref="AE18:AE28" si="1">E18+G18+I18+K18+M18+O18+Q18+S18+U18+W18+Y18+AA18+AC18</f>
        <v>0</v>
      </c>
      <c r="AF18" s="24"/>
      <c r="AG18" s="53"/>
      <c r="AH18" s="24"/>
      <c r="AI18" s="25">
        <f>AE18+AG18</f>
        <v>0</v>
      </c>
      <c r="AJ18" s="26"/>
    </row>
    <row r="19" spans="1:36" s="9" customFormat="1" ht="15" customHeight="1" x14ac:dyDescent="0.25">
      <c r="A19" s="9" t="s">
        <v>207</v>
      </c>
      <c r="B19" s="16" t="s">
        <v>208</v>
      </c>
      <c r="C19" s="21" t="s">
        <v>65</v>
      </c>
      <c r="D19" s="22">
        <v>1.3</v>
      </c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>
        <f t="shared" si="1"/>
        <v>0</v>
      </c>
      <c r="AF19" s="24"/>
      <c r="AG19" s="53"/>
      <c r="AH19" s="24"/>
      <c r="AI19" s="25">
        <f t="shared" si="0"/>
        <v>0</v>
      </c>
      <c r="AJ19" s="26"/>
    </row>
    <row r="20" spans="1:36" s="9" customFormat="1" ht="15" customHeight="1" x14ac:dyDescent="0.25">
      <c r="A20" s="9" t="s">
        <v>209</v>
      </c>
      <c r="B20" s="16" t="s">
        <v>210</v>
      </c>
      <c r="C20" s="21" t="s">
        <v>68</v>
      </c>
      <c r="D20" s="22">
        <v>1.4</v>
      </c>
      <c r="E20" s="23"/>
      <c r="F20" s="24"/>
      <c r="G20" s="23"/>
      <c r="H20" s="24"/>
      <c r="I20" s="23"/>
      <c r="J20" s="24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>
        <f t="shared" si="1"/>
        <v>0</v>
      </c>
      <c r="AF20" s="24"/>
      <c r="AG20" s="53"/>
      <c r="AH20" s="24"/>
      <c r="AI20" s="25">
        <f t="shared" si="0"/>
        <v>0</v>
      </c>
      <c r="AJ20" s="26"/>
    </row>
    <row r="21" spans="1:36" s="9" customFormat="1" ht="15" customHeight="1" x14ac:dyDescent="0.25">
      <c r="A21" s="9" t="s">
        <v>211</v>
      </c>
      <c r="B21" s="16" t="s">
        <v>212</v>
      </c>
      <c r="C21" s="21" t="s">
        <v>71</v>
      </c>
      <c r="D21" s="22">
        <v>1.5</v>
      </c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>
        <f t="shared" si="1"/>
        <v>0</v>
      </c>
      <c r="AF21" s="24"/>
      <c r="AG21" s="53"/>
      <c r="AH21" s="24"/>
      <c r="AI21" s="25">
        <f>AE21+AG21</f>
        <v>0</v>
      </c>
      <c r="AJ21" s="26"/>
    </row>
    <row r="22" spans="1:36" s="9" customFormat="1" ht="15" customHeight="1" x14ac:dyDescent="0.25">
      <c r="A22" s="9" t="s">
        <v>213</v>
      </c>
      <c r="B22" s="16" t="s">
        <v>214</v>
      </c>
      <c r="C22" s="21" t="s">
        <v>74</v>
      </c>
      <c r="D22" s="22">
        <v>1.6</v>
      </c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>
        <f t="shared" si="1"/>
        <v>0</v>
      </c>
      <c r="AF22" s="24"/>
      <c r="AG22" s="53"/>
      <c r="AH22" s="24"/>
      <c r="AI22" s="25">
        <f t="shared" si="0"/>
        <v>0</v>
      </c>
      <c r="AJ22" s="26"/>
    </row>
    <row r="23" spans="1:36" s="9" customFormat="1" ht="15" customHeight="1" x14ac:dyDescent="0.25">
      <c r="A23" s="9" t="s">
        <v>215</v>
      </c>
      <c r="B23" s="16" t="s">
        <v>216</v>
      </c>
      <c r="C23" s="21" t="s">
        <v>77</v>
      </c>
      <c r="D23" s="22">
        <v>1.7</v>
      </c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>
        <f t="shared" si="1"/>
        <v>0</v>
      </c>
      <c r="AF23" s="24"/>
      <c r="AG23" s="53"/>
      <c r="AH23" s="24"/>
      <c r="AI23" s="25">
        <f t="shared" si="0"/>
        <v>0</v>
      </c>
      <c r="AJ23" s="26"/>
    </row>
    <row r="24" spans="1:36" s="9" customFormat="1" ht="15" customHeight="1" x14ac:dyDescent="0.25">
      <c r="A24" s="9" t="s">
        <v>217</v>
      </c>
      <c r="B24" s="16" t="s">
        <v>218</v>
      </c>
      <c r="C24" s="21" t="s">
        <v>80</v>
      </c>
      <c r="D24" s="22">
        <v>1.8</v>
      </c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>
        <f t="shared" si="1"/>
        <v>0</v>
      </c>
      <c r="AF24" s="24"/>
      <c r="AG24" s="53"/>
      <c r="AH24" s="24"/>
      <c r="AI24" s="25">
        <f t="shared" si="0"/>
        <v>0</v>
      </c>
      <c r="AJ24" s="26"/>
    </row>
    <row r="25" spans="1:36" s="9" customFormat="1" ht="15" customHeight="1" x14ac:dyDescent="0.25">
      <c r="A25" s="9" t="s">
        <v>219</v>
      </c>
      <c r="B25" s="16" t="s">
        <v>220</v>
      </c>
      <c r="C25" s="21" t="s">
        <v>83</v>
      </c>
      <c r="D25" s="22">
        <v>1.9</v>
      </c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>
        <f t="shared" si="1"/>
        <v>0</v>
      </c>
      <c r="AF25" s="24"/>
      <c r="AG25" s="53"/>
      <c r="AH25" s="24"/>
      <c r="AI25" s="25">
        <f t="shared" si="0"/>
        <v>0</v>
      </c>
      <c r="AJ25" s="26"/>
    </row>
    <row r="26" spans="1:36" s="9" customFormat="1" ht="15" customHeight="1" x14ac:dyDescent="0.25">
      <c r="A26" s="9" t="s">
        <v>221</v>
      </c>
      <c r="B26" s="16" t="s">
        <v>222</v>
      </c>
      <c r="C26" s="21" t="s">
        <v>86</v>
      </c>
      <c r="D26" s="27">
        <v>1.1000000000000001</v>
      </c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3"/>
      <c r="P26" s="24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>
        <f t="shared" si="1"/>
        <v>0</v>
      </c>
      <c r="AF26" s="24"/>
      <c r="AG26" s="53"/>
      <c r="AH26" s="24"/>
      <c r="AI26" s="25">
        <f t="shared" si="0"/>
        <v>0</v>
      </c>
      <c r="AJ26" s="26"/>
    </row>
    <row r="27" spans="1:36" s="9" customFormat="1" ht="15" customHeight="1" x14ac:dyDescent="0.25">
      <c r="A27" s="9" t="s">
        <v>223</v>
      </c>
      <c r="B27" s="16" t="s">
        <v>224</v>
      </c>
      <c r="C27" s="21" t="s">
        <v>89</v>
      </c>
      <c r="D27" s="27">
        <v>1.1100000000000001</v>
      </c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>
        <f t="shared" si="1"/>
        <v>0</v>
      </c>
      <c r="AF27" s="24"/>
      <c r="AG27" s="53"/>
      <c r="AH27" s="24"/>
      <c r="AI27" s="25">
        <f t="shared" si="0"/>
        <v>0</v>
      </c>
      <c r="AJ27" s="26"/>
    </row>
    <row r="28" spans="1:36" s="9" customFormat="1" ht="15" customHeight="1" x14ac:dyDescent="0.25">
      <c r="A28" s="9" t="s">
        <v>225</v>
      </c>
      <c r="B28" s="16" t="s">
        <v>226</v>
      </c>
      <c r="C28" s="21" t="s">
        <v>92</v>
      </c>
      <c r="D28" s="27">
        <v>1.1200000000000001</v>
      </c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>
        <f t="shared" si="1"/>
        <v>0</v>
      </c>
      <c r="AF28" s="24"/>
      <c r="AG28" s="53"/>
      <c r="AH28" s="24"/>
      <c r="AI28" s="25">
        <f t="shared" si="0"/>
        <v>0</v>
      </c>
      <c r="AJ28" s="26"/>
    </row>
    <row r="29" spans="1:36" s="9" customFormat="1" ht="15" customHeight="1" x14ac:dyDescent="0.25">
      <c r="B29" s="16"/>
      <c r="C29" s="21"/>
      <c r="D29" s="2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</row>
    <row r="30" spans="1:36" s="9" customFormat="1" ht="19.5" customHeight="1" x14ac:dyDescent="0.2">
      <c r="A30" s="9" t="s">
        <v>227</v>
      </c>
      <c r="B30" s="16" t="s">
        <v>228</v>
      </c>
      <c r="C30" s="17" t="s">
        <v>95</v>
      </c>
      <c r="D30" s="18">
        <v>2</v>
      </c>
      <c r="E30" s="19">
        <f>SUM(E32:E38)</f>
        <v>0</v>
      </c>
      <c r="F30" s="19"/>
      <c r="G30" s="19">
        <f>SUM(G32:G38)</f>
        <v>0</v>
      </c>
      <c r="H30" s="19"/>
      <c r="I30" s="19">
        <f>SUM(I32:I38)</f>
        <v>0</v>
      </c>
      <c r="J30" s="19">
        <f>SUM(J32:J38)</f>
        <v>0</v>
      </c>
      <c r="K30" s="19">
        <f>SUM(K32:K38)</f>
        <v>0</v>
      </c>
      <c r="L30" s="19"/>
      <c r="M30" s="19">
        <f>SUM(M32:M38)</f>
        <v>0</v>
      </c>
      <c r="N30" s="19"/>
      <c r="O30" s="19">
        <f>SUM(O32:O38)</f>
        <v>0</v>
      </c>
      <c r="P30" s="19"/>
      <c r="Q30" s="19">
        <f>SUM(Q32:Q38)</f>
        <v>0</v>
      </c>
      <c r="R30" s="19"/>
      <c r="S30" s="19">
        <f>SUM(S32:S38)</f>
        <v>0</v>
      </c>
      <c r="T30" s="19"/>
      <c r="U30" s="19">
        <f>SUM(U32:U38)</f>
        <v>0</v>
      </c>
      <c r="V30" s="19"/>
      <c r="W30" s="19">
        <f>SUM(W32:W38)</f>
        <v>0</v>
      </c>
      <c r="X30" s="19"/>
      <c r="Y30" s="19">
        <f>SUM(Y32:Y38)</f>
        <v>0</v>
      </c>
      <c r="Z30" s="19"/>
      <c r="AA30" s="19">
        <f>SUM(AA32:AA38)</f>
        <v>0</v>
      </c>
      <c r="AB30" s="19"/>
      <c r="AC30" s="19">
        <f>SUM(AC32:AC38)</f>
        <v>0</v>
      </c>
      <c r="AD30" s="19"/>
      <c r="AE30" s="19">
        <f>SUM(AE32:AE38)</f>
        <v>0</v>
      </c>
      <c r="AF30" s="19"/>
      <c r="AG30" s="19">
        <f>SUM(AG32:AG38)</f>
        <v>0</v>
      </c>
      <c r="AH30" s="19"/>
      <c r="AI30" s="19">
        <f>SUM(AI32:AI38)</f>
        <v>0</v>
      </c>
    </row>
    <row r="31" spans="1:36" s="9" customFormat="1" ht="7.5" customHeight="1" x14ac:dyDescent="0.2">
      <c r="B31" s="16"/>
      <c r="C31" s="17"/>
      <c r="D31" s="1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s="9" customFormat="1" ht="15" customHeight="1" x14ac:dyDescent="0.25">
      <c r="A32" s="9" t="s">
        <v>229</v>
      </c>
      <c r="B32" s="16" t="s">
        <v>230</v>
      </c>
      <c r="C32" s="21" t="s">
        <v>98</v>
      </c>
      <c r="D32" s="22">
        <v>2.1</v>
      </c>
      <c r="E32" s="23"/>
      <c r="F32" s="19"/>
      <c r="G32" s="23"/>
      <c r="H32" s="19"/>
      <c r="I32" s="23"/>
      <c r="J32" s="19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/>
      <c r="V32" s="24"/>
      <c r="W32" s="23"/>
      <c r="X32" s="24"/>
      <c r="Y32" s="23"/>
      <c r="Z32" s="24"/>
      <c r="AA32" s="23"/>
      <c r="AB32" s="24"/>
      <c r="AC32" s="23"/>
      <c r="AD32" s="24"/>
      <c r="AE32" s="23">
        <f>E32+G32+I32+K32+M32+O32+Q32+S32+U32+W32+Y32+AA32+AC32</f>
        <v>0</v>
      </c>
      <c r="AF32" s="24"/>
      <c r="AG32" s="23"/>
      <c r="AH32" s="24"/>
      <c r="AI32" s="25">
        <f t="shared" ref="AI32:AI38" si="2">AE32+AG32</f>
        <v>0</v>
      </c>
      <c r="AJ32" s="26"/>
    </row>
    <row r="33" spans="1:38" s="9" customFormat="1" ht="15" customHeight="1" x14ac:dyDescent="0.25">
      <c r="A33" s="9" t="s">
        <v>231</v>
      </c>
      <c r="B33" s="16" t="s">
        <v>232</v>
      </c>
      <c r="C33" s="21" t="s">
        <v>101</v>
      </c>
      <c r="D33" s="22">
        <v>2.2000000000000002</v>
      </c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/>
      <c r="W33" s="23"/>
      <c r="X33" s="24"/>
      <c r="Y33" s="23"/>
      <c r="Z33" s="24"/>
      <c r="AA33" s="23"/>
      <c r="AB33" s="24"/>
      <c r="AC33" s="23"/>
      <c r="AD33" s="24"/>
      <c r="AE33" s="23">
        <f t="shared" ref="AE33:AE40" si="3">E33+G33+I33+K33+M33+O33+Q33+S33+U33+W33+Y33+AA33+AC33</f>
        <v>0</v>
      </c>
      <c r="AF33" s="24"/>
      <c r="AG33" s="23"/>
      <c r="AH33" s="24"/>
      <c r="AI33" s="25">
        <f t="shared" si="2"/>
        <v>0</v>
      </c>
      <c r="AJ33" s="26"/>
    </row>
    <row r="34" spans="1:38" s="9" customFormat="1" ht="15" customHeight="1" x14ac:dyDescent="0.25">
      <c r="A34" s="9" t="s">
        <v>233</v>
      </c>
      <c r="B34" s="16" t="s">
        <v>234</v>
      </c>
      <c r="C34" s="21" t="s">
        <v>104</v>
      </c>
      <c r="D34" s="22">
        <v>2.2999999999999998</v>
      </c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/>
      <c r="V34" s="24"/>
      <c r="W34" s="23"/>
      <c r="X34" s="24"/>
      <c r="Y34" s="23"/>
      <c r="Z34" s="24"/>
      <c r="AA34" s="23"/>
      <c r="AB34" s="24"/>
      <c r="AC34" s="23"/>
      <c r="AD34" s="24"/>
      <c r="AE34" s="23">
        <f t="shared" si="3"/>
        <v>0</v>
      </c>
      <c r="AF34" s="24"/>
      <c r="AG34" s="23"/>
      <c r="AH34" s="24"/>
      <c r="AI34" s="25">
        <f>AE34+AG34</f>
        <v>0</v>
      </c>
      <c r="AJ34" s="26"/>
    </row>
    <row r="35" spans="1:38" s="9" customFormat="1" ht="15" customHeight="1" x14ac:dyDescent="0.25">
      <c r="A35" s="9" t="s">
        <v>235</v>
      </c>
      <c r="B35" s="16" t="s">
        <v>236</v>
      </c>
      <c r="C35" s="21" t="s">
        <v>107</v>
      </c>
      <c r="D35" s="22">
        <v>2.4</v>
      </c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4"/>
      <c r="AC35" s="23"/>
      <c r="AD35" s="24"/>
      <c r="AE35" s="23">
        <f t="shared" si="3"/>
        <v>0</v>
      </c>
      <c r="AF35" s="24"/>
      <c r="AG35" s="23"/>
      <c r="AH35" s="24"/>
      <c r="AI35" s="25">
        <f t="shared" si="2"/>
        <v>0</v>
      </c>
      <c r="AJ35" s="26"/>
    </row>
    <row r="36" spans="1:38" s="9" customFormat="1" ht="15" customHeight="1" x14ac:dyDescent="0.25">
      <c r="A36" s="9" t="s">
        <v>237</v>
      </c>
      <c r="B36" s="16" t="s">
        <v>238</v>
      </c>
      <c r="C36" s="21" t="s">
        <v>110</v>
      </c>
      <c r="D36" s="22">
        <v>2.5</v>
      </c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/>
      <c r="X36" s="24"/>
      <c r="Y36" s="23"/>
      <c r="Z36" s="24"/>
      <c r="AA36" s="23"/>
      <c r="AB36" s="24"/>
      <c r="AC36" s="23"/>
      <c r="AD36" s="24"/>
      <c r="AE36" s="23">
        <f t="shared" si="3"/>
        <v>0</v>
      </c>
      <c r="AF36" s="24"/>
      <c r="AG36" s="23"/>
      <c r="AH36" s="24"/>
      <c r="AI36" s="25">
        <f t="shared" si="2"/>
        <v>0</v>
      </c>
      <c r="AJ36" s="26"/>
    </row>
    <row r="37" spans="1:38" s="9" customFormat="1" ht="15" customHeight="1" x14ac:dyDescent="0.25">
      <c r="A37" s="9" t="s">
        <v>239</v>
      </c>
      <c r="B37" s="16" t="s">
        <v>240</v>
      </c>
      <c r="C37" s="21" t="s">
        <v>113</v>
      </c>
      <c r="D37" s="22">
        <v>2.6</v>
      </c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/>
      <c r="X37" s="24"/>
      <c r="Y37" s="23"/>
      <c r="Z37" s="24"/>
      <c r="AA37" s="23"/>
      <c r="AB37" s="24"/>
      <c r="AC37" s="23"/>
      <c r="AD37" s="24"/>
      <c r="AE37" s="23">
        <f t="shared" si="3"/>
        <v>0</v>
      </c>
      <c r="AF37" s="24"/>
      <c r="AG37" s="23"/>
      <c r="AH37" s="24"/>
      <c r="AI37" s="25">
        <f t="shared" si="2"/>
        <v>0</v>
      </c>
      <c r="AJ37" s="26"/>
    </row>
    <row r="38" spans="1:38" s="9" customFormat="1" ht="15" customHeight="1" x14ac:dyDescent="0.25">
      <c r="A38" s="9" t="s">
        <v>241</v>
      </c>
      <c r="B38" s="16" t="s">
        <v>242</v>
      </c>
      <c r="C38" s="21" t="s">
        <v>116</v>
      </c>
      <c r="D38" s="22">
        <v>2.7</v>
      </c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/>
      <c r="Y38" s="23"/>
      <c r="Z38" s="24"/>
      <c r="AA38" s="23"/>
      <c r="AB38" s="24"/>
      <c r="AC38" s="23"/>
      <c r="AD38" s="24"/>
      <c r="AE38" s="23">
        <f t="shared" si="3"/>
        <v>0</v>
      </c>
      <c r="AF38" s="24"/>
      <c r="AG38" s="23"/>
      <c r="AH38" s="24"/>
      <c r="AI38" s="25">
        <f t="shared" si="2"/>
        <v>0</v>
      </c>
      <c r="AJ38" s="26"/>
    </row>
    <row r="39" spans="1:38" s="9" customFormat="1" ht="15" customHeight="1" x14ac:dyDescent="0.25">
      <c r="B39" s="16"/>
      <c r="C39" s="21"/>
      <c r="D39" s="22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/>
      <c r="Z39" s="24"/>
      <c r="AA39" s="23"/>
      <c r="AB39" s="24"/>
      <c r="AC39" s="23"/>
      <c r="AD39" s="24"/>
      <c r="AE39" s="23"/>
      <c r="AF39" s="24"/>
      <c r="AG39" s="23"/>
      <c r="AH39" s="24"/>
      <c r="AI39" s="23"/>
      <c r="AJ39" s="26"/>
    </row>
    <row r="40" spans="1:38" s="9" customFormat="1" ht="19.5" customHeight="1" x14ac:dyDescent="0.2">
      <c r="A40" s="9" t="s">
        <v>243</v>
      </c>
      <c r="B40" s="16" t="s">
        <v>244</v>
      </c>
      <c r="C40" s="17" t="s">
        <v>119</v>
      </c>
      <c r="D40" s="18">
        <v>3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5">
        <f t="shared" si="3"/>
        <v>0</v>
      </c>
      <c r="AF40" s="19"/>
      <c r="AG40" s="19"/>
      <c r="AH40" s="20"/>
      <c r="AI40" s="19">
        <f>AE40+AG40</f>
        <v>0</v>
      </c>
    </row>
    <row r="41" spans="1:38" s="9" customFormat="1" ht="7.5" customHeight="1" x14ac:dyDescent="0.2"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8" s="9" customFormat="1" ht="15" customHeight="1" x14ac:dyDescent="0.25">
      <c r="B42" s="16"/>
      <c r="C42" s="21"/>
      <c r="D42" s="22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/>
      <c r="AC42" s="23"/>
      <c r="AD42" s="24"/>
      <c r="AE42" s="23"/>
      <c r="AF42" s="24"/>
      <c r="AG42" s="23"/>
      <c r="AH42" s="24"/>
      <c r="AI42" s="23"/>
      <c r="AJ42" s="26"/>
    </row>
    <row r="43" spans="1:38" s="9" customFormat="1" ht="19.5" customHeight="1" x14ac:dyDescent="0.2">
      <c r="A43" s="9" t="s">
        <v>245</v>
      </c>
      <c r="B43" s="16" t="s">
        <v>246</v>
      </c>
      <c r="C43" s="17" t="s">
        <v>122</v>
      </c>
      <c r="D43" s="18">
        <v>4</v>
      </c>
      <c r="E43" s="19">
        <f>E15-E30+E40</f>
        <v>0</v>
      </c>
      <c r="F43" s="19"/>
      <c r="G43" s="19">
        <f>G15-G30+G40</f>
        <v>0</v>
      </c>
      <c r="H43" s="19"/>
      <c r="I43" s="19">
        <f>I15-I30+I40</f>
        <v>0</v>
      </c>
      <c r="J43" s="19"/>
      <c r="K43" s="19">
        <f>K15-K30+K40</f>
        <v>0</v>
      </c>
      <c r="L43" s="19"/>
      <c r="M43" s="19">
        <f>M15-M30+M40</f>
        <v>0</v>
      </c>
      <c r="N43" s="19"/>
      <c r="O43" s="19">
        <f>O15-O30+O40</f>
        <v>0</v>
      </c>
      <c r="P43" s="19"/>
      <c r="Q43" s="19">
        <f>Q15-Q30+Q40</f>
        <v>0</v>
      </c>
      <c r="R43" s="19"/>
      <c r="S43" s="19">
        <f>S15-S30+S40</f>
        <v>0</v>
      </c>
      <c r="T43" s="19"/>
      <c r="U43" s="19">
        <f>U15-U30+U40</f>
        <v>0</v>
      </c>
      <c r="V43" s="19"/>
      <c r="W43" s="19">
        <f>W15-W30+W40</f>
        <v>0</v>
      </c>
      <c r="X43" s="19"/>
      <c r="Y43" s="19">
        <f>Y15-Y30+Y40</f>
        <v>0</v>
      </c>
      <c r="Z43" s="19"/>
      <c r="AA43" s="19">
        <f>AA15-AA30+AA40</f>
        <v>0</v>
      </c>
      <c r="AB43" s="19"/>
      <c r="AC43" s="19">
        <f>AC15-AC30+AC40</f>
        <v>0</v>
      </c>
      <c r="AD43" s="19"/>
      <c r="AE43" s="19">
        <f>AE15-AE30+AE40</f>
        <v>0</v>
      </c>
      <c r="AF43" s="19"/>
      <c r="AG43" s="19">
        <f>AG15-AG30+AG40</f>
        <v>0</v>
      </c>
      <c r="AH43" s="19"/>
      <c r="AI43" s="19">
        <f>AI15-AI30+AI40</f>
        <v>0</v>
      </c>
    </row>
    <row r="44" spans="1:38" s="9" customFormat="1" ht="7.5" customHeight="1" x14ac:dyDescent="0.2"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8" s="9" customFormat="1" ht="15" customHeight="1" x14ac:dyDescent="0.25">
      <c r="B45" s="16"/>
      <c r="C45" s="21"/>
      <c r="D45" s="27"/>
      <c r="E45" s="23"/>
      <c r="F45" s="24"/>
      <c r="G45" s="23"/>
      <c r="H45" s="24"/>
      <c r="I45" s="23"/>
      <c r="J45" s="24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/>
      <c r="X45" s="24"/>
      <c r="Y45" s="23"/>
      <c r="Z45" s="24"/>
      <c r="AA45" s="23"/>
      <c r="AB45" s="24"/>
      <c r="AC45" s="23"/>
      <c r="AD45" s="24"/>
      <c r="AE45" s="23"/>
      <c r="AF45" s="24"/>
      <c r="AG45" s="23"/>
      <c r="AH45" s="24"/>
      <c r="AI45" s="23"/>
      <c r="AJ45" s="26"/>
    </row>
    <row r="46" spans="1:38" s="9" customFormat="1" ht="19.5" customHeight="1" x14ac:dyDescent="0.25">
      <c r="A46" s="9" t="s">
        <v>247</v>
      </c>
      <c r="B46" s="16" t="s">
        <v>248</v>
      </c>
      <c r="C46" s="17" t="s">
        <v>125</v>
      </c>
      <c r="D46" s="18">
        <v>5</v>
      </c>
      <c r="E46" s="19">
        <f>E43</f>
        <v>0</v>
      </c>
      <c r="F46" s="19"/>
      <c r="G46" s="19">
        <f>G43+E46</f>
        <v>0</v>
      </c>
      <c r="H46" s="19"/>
      <c r="I46" s="19">
        <f>I43+G46</f>
        <v>0</v>
      </c>
      <c r="J46" s="19"/>
      <c r="K46" s="19">
        <f>K43+I46</f>
        <v>0</v>
      </c>
      <c r="L46" s="19"/>
      <c r="M46" s="19">
        <f>M43+K46</f>
        <v>0</v>
      </c>
      <c r="N46" s="19"/>
      <c r="O46" s="19">
        <f>O43+M46</f>
        <v>0</v>
      </c>
      <c r="P46" s="19"/>
      <c r="Q46" s="19">
        <f>Q43+O46</f>
        <v>0</v>
      </c>
      <c r="R46" s="19"/>
      <c r="S46" s="19">
        <f>S43+Q46</f>
        <v>0</v>
      </c>
      <c r="T46" s="19"/>
      <c r="U46" s="19">
        <f>U43+S46</f>
        <v>0</v>
      </c>
      <c r="V46" s="19"/>
      <c r="W46" s="19">
        <f>W43+U46</f>
        <v>0</v>
      </c>
      <c r="X46" s="19"/>
      <c r="Y46" s="19">
        <f>Y43+W46</f>
        <v>0</v>
      </c>
      <c r="Z46" s="19"/>
      <c r="AA46" s="19">
        <f>AA43+Y46</f>
        <v>0</v>
      </c>
      <c r="AB46" s="19"/>
      <c r="AC46" s="19">
        <f>AC43+AA46</f>
        <v>0</v>
      </c>
      <c r="AD46" s="19"/>
      <c r="AE46" s="28">
        <f>AE43</f>
        <v>0</v>
      </c>
      <c r="AF46" s="19"/>
      <c r="AG46" s="29">
        <f>AE46</f>
        <v>0</v>
      </c>
      <c r="AH46" s="28"/>
      <c r="AI46" s="29">
        <f>AG46</f>
        <v>0</v>
      </c>
      <c r="AL46" s="30"/>
    </row>
    <row r="47" spans="1:38" s="9" customFormat="1" ht="7.5" customHeight="1" x14ac:dyDescent="0.2">
      <c r="B47" s="16"/>
      <c r="C47" s="17"/>
      <c r="D47" s="17"/>
      <c r="E47" s="11"/>
      <c r="F47" s="11"/>
      <c r="G47" s="11"/>
      <c r="H47" s="11"/>
      <c r="I47" s="11"/>
      <c r="J47" s="11"/>
      <c r="K47" s="14"/>
      <c r="L47" s="11"/>
      <c r="M47" s="1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8" s="9" customFormat="1" ht="14.25" hidden="1" customHeight="1" x14ac:dyDescent="0.25">
      <c r="B48" s="16"/>
      <c r="C48" s="17"/>
      <c r="D48" s="17"/>
      <c r="E48" s="1" t="s">
        <v>6</v>
      </c>
      <c r="F48" s="1"/>
      <c r="G48" s="1" t="s">
        <v>7</v>
      </c>
      <c r="H48" s="1"/>
      <c r="I48" s="1" t="s">
        <v>8</v>
      </c>
      <c r="J48" s="1"/>
      <c r="K48" s="1" t="s">
        <v>9</v>
      </c>
      <c r="L48" s="1"/>
      <c r="M48" s="1" t="s">
        <v>126</v>
      </c>
      <c r="N48" s="1"/>
      <c r="O48" s="1" t="s">
        <v>127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F48" s="30"/>
    </row>
    <row r="49" spans="1:30" s="9" customFormat="1" ht="14.25" hidden="1" customHeight="1" x14ac:dyDescent="0.2">
      <c r="B49" s="16"/>
      <c r="C49" s="31"/>
      <c r="D49" s="32"/>
      <c r="E49" s="31" t="s">
        <v>22</v>
      </c>
      <c r="F49" s="31"/>
      <c r="G49" s="31" t="s">
        <v>23</v>
      </c>
      <c r="H49" s="31"/>
      <c r="I49" s="31" t="s">
        <v>24</v>
      </c>
      <c r="J49" s="31"/>
      <c r="K49" s="33" t="s">
        <v>25</v>
      </c>
      <c r="L49" s="34"/>
      <c r="M49" s="33" t="s">
        <v>128</v>
      </c>
      <c r="N49" s="33"/>
      <c r="O49" s="33" t="s">
        <v>129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5"/>
    </row>
    <row r="50" spans="1:30" s="9" customFormat="1" ht="45.75" customHeight="1" x14ac:dyDescent="0.25">
      <c r="B50" s="16"/>
      <c r="C50" s="21"/>
      <c r="D50" s="27"/>
      <c r="E50" s="12" t="s">
        <v>22</v>
      </c>
      <c r="F50" s="12"/>
      <c r="G50" s="12" t="s">
        <v>23</v>
      </c>
      <c r="H50" s="12"/>
      <c r="I50" s="12" t="s">
        <v>24</v>
      </c>
      <c r="J50" s="12"/>
      <c r="K50" s="13" t="s">
        <v>25</v>
      </c>
      <c r="M50" s="36" t="s">
        <v>128</v>
      </c>
      <c r="N50" s="37"/>
      <c r="O50" s="37" t="s">
        <v>129</v>
      </c>
      <c r="Q50" s="38"/>
      <c r="S50" s="38"/>
      <c r="U50" s="38"/>
      <c r="W50" s="38"/>
      <c r="Y50" s="38"/>
      <c r="AA50" s="38"/>
      <c r="AC50" s="38"/>
      <c r="AD50" s="26"/>
    </row>
    <row r="51" spans="1:30" s="9" customFormat="1" ht="15" customHeight="1" x14ac:dyDescent="0.25">
      <c r="B51" s="16"/>
      <c r="C51" s="21"/>
      <c r="D51" s="27"/>
      <c r="E51" s="12"/>
      <c r="F51" s="12"/>
      <c r="G51" s="12"/>
      <c r="H51" s="12"/>
      <c r="I51" s="12"/>
      <c r="J51" s="12"/>
      <c r="K51" s="13"/>
      <c r="M51" s="38"/>
      <c r="O51" s="38"/>
      <c r="Q51" s="38"/>
      <c r="S51" s="38"/>
      <c r="U51" s="38"/>
      <c r="W51" s="38"/>
      <c r="Y51" s="38"/>
      <c r="AA51" s="38"/>
      <c r="AC51" s="38"/>
      <c r="AD51" s="26"/>
    </row>
    <row r="52" spans="1:30" s="9" customFormat="1" ht="15" customHeight="1" x14ac:dyDescent="0.25">
      <c r="B52" s="16"/>
      <c r="C52" s="21"/>
      <c r="D52" s="27"/>
      <c r="E52" s="15" t="s">
        <v>38</v>
      </c>
      <c r="F52" s="15"/>
      <c r="G52" s="15" t="s">
        <v>39</v>
      </c>
      <c r="H52" s="15"/>
      <c r="I52" s="15" t="s">
        <v>40</v>
      </c>
      <c r="J52" s="15"/>
      <c r="K52" s="15" t="s">
        <v>41</v>
      </c>
      <c r="M52" s="15" t="s">
        <v>42</v>
      </c>
      <c r="N52" s="15"/>
      <c r="O52" s="15" t="s">
        <v>43</v>
      </c>
      <c r="Q52" s="38"/>
      <c r="S52" s="38"/>
      <c r="U52" s="38"/>
      <c r="W52" s="38"/>
      <c r="Y52" s="38"/>
      <c r="AA52" s="38"/>
      <c r="AC52" s="38"/>
      <c r="AD52" s="26"/>
    </row>
    <row r="53" spans="1:30" s="9" customFormat="1" ht="5.25" customHeight="1" x14ac:dyDescent="0.25">
      <c r="B53" s="16"/>
      <c r="C53" s="21"/>
      <c r="D53" s="27"/>
      <c r="E53" s="12"/>
      <c r="F53" s="12"/>
      <c r="G53" s="12"/>
      <c r="H53" s="12"/>
      <c r="I53" s="12"/>
      <c r="J53" s="12"/>
      <c r="K53" s="13"/>
      <c r="M53" s="38"/>
      <c r="O53" s="38"/>
      <c r="Q53" s="38"/>
      <c r="S53" s="38"/>
      <c r="U53" s="38"/>
      <c r="W53" s="38"/>
      <c r="Y53" s="38"/>
      <c r="AA53" s="38"/>
      <c r="AC53" s="38"/>
      <c r="AD53" s="26"/>
    </row>
    <row r="54" spans="1:30" s="9" customFormat="1" ht="15" customHeight="1" x14ac:dyDescent="0.25">
      <c r="B54" s="16"/>
      <c r="C54" s="21"/>
      <c r="D54" s="27"/>
      <c r="E54" s="12"/>
      <c r="F54" s="12"/>
      <c r="G54" s="12"/>
      <c r="H54" s="12"/>
      <c r="I54" s="12"/>
      <c r="J54" s="12"/>
      <c r="K54" s="13"/>
      <c r="M54" s="38"/>
      <c r="O54" s="38"/>
      <c r="Q54" s="38"/>
      <c r="S54" s="38"/>
      <c r="U54" s="38"/>
      <c r="W54" s="38"/>
      <c r="Y54" s="38"/>
      <c r="AA54" s="38"/>
      <c r="AC54" s="38"/>
      <c r="AD54" s="26"/>
    </row>
    <row r="55" spans="1:30" s="9" customFormat="1" ht="19.5" customHeight="1" x14ac:dyDescent="0.2">
      <c r="B55" s="16"/>
      <c r="C55" s="17" t="s">
        <v>130</v>
      </c>
      <c r="D55" s="18">
        <v>6</v>
      </c>
      <c r="E55" s="39"/>
      <c r="F55" s="11"/>
      <c r="G55" s="39"/>
      <c r="H55" s="11"/>
      <c r="I55" s="39"/>
      <c r="J55" s="11"/>
      <c r="K55" s="39"/>
      <c r="L55" s="11"/>
      <c r="M55" s="39"/>
      <c r="N55" s="11"/>
      <c r="O55" s="3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30" s="9" customFormat="1" ht="6.75" customHeight="1" x14ac:dyDescent="0.25">
      <c r="B56" s="16"/>
      <c r="C56" s="21"/>
      <c r="D56" s="22"/>
      <c r="E56" s="40"/>
      <c r="G56" s="40"/>
      <c r="I56" s="40"/>
      <c r="K56" s="40"/>
      <c r="M56" s="40"/>
      <c r="AD56" s="26"/>
    </row>
    <row r="57" spans="1:30" s="9" customFormat="1" ht="15" customHeight="1" x14ac:dyDescent="0.25">
      <c r="B57" s="16"/>
      <c r="C57" s="21"/>
      <c r="D57" s="22"/>
      <c r="E57" s="40"/>
      <c r="G57" s="40"/>
      <c r="I57" s="40"/>
      <c r="K57" s="40"/>
      <c r="M57" s="40"/>
      <c r="AD57" s="26"/>
    </row>
    <row r="58" spans="1:30" s="9" customFormat="1" ht="15" customHeight="1" x14ac:dyDescent="0.25">
      <c r="A58" s="9" t="s">
        <v>249</v>
      </c>
      <c r="B58" s="16" t="s">
        <v>250</v>
      </c>
      <c r="C58" s="41" t="s">
        <v>133</v>
      </c>
      <c r="D58" s="42">
        <v>6.1</v>
      </c>
      <c r="E58" s="43">
        <f>((E15*2%)/12)*11.5</f>
        <v>0</v>
      </c>
      <c r="F58" s="44"/>
      <c r="G58" s="45">
        <f>((G15*2%)/12)*10</f>
        <v>0</v>
      </c>
      <c r="H58" s="46"/>
      <c r="I58" s="45">
        <f>((I15*2%)/12)*7.5</f>
        <v>0</v>
      </c>
      <c r="J58" s="46"/>
      <c r="K58" s="45">
        <f>((K15*2%)/12)*3</f>
        <v>0</v>
      </c>
      <c r="L58" s="44"/>
      <c r="M58" s="47">
        <f>E58+G58+I58+K58</f>
        <v>0</v>
      </c>
      <c r="N58" s="44"/>
      <c r="O58" s="47"/>
      <c r="S58" s="30"/>
      <c r="AD58" s="26"/>
    </row>
    <row r="59" spans="1:30" s="9" customFormat="1" ht="6.75" customHeight="1" x14ac:dyDescent="0.25">
      <c r="B59" s="16"/>
      <c r="C59" s="41"/>
      <c r="D59" s="42"/>
      <c r="E59" s="43"/>
      <c r="F59" s="44"/>
      <c r="G59" s="43"/>
      <c r="H59" s="44"/>
      <c r="I59" s="43"/>
      <c r="J59" s="44"/>
      <c r="K59" s="43"/>
      <c r="L59" s="44"/>
      <c r="M59" s="47"/>
      <c r="N59" s="44"/>
      <c r="O59" s="44"/>
      <c r="S59" s="30"/>
      <c r="AD59" s="26"/>
    </row>
    <row r="60" spans="1:30" s="9" customFormat="1" ht="15" customHeight="1" x14ac:dyDescent="0.25">
      <c r="A60" s="9" t="s">
        <v>251</v>
      </c>
      <c r="B60" s="16" t="s">
        <v>252</v>
      </c>
      <c r="C60" s="41" t="s">
        <v>136</v>
      </c>
      <c r="D60" s="42">
        <v>6.2</v>
      </c>
      <c r="E60" s="43">
        <f>((E30*2%)/12)*11.5</f>
        <v>0</v>
      </c>
      <c r="F60" s="44"/>
      <c r="G60" s="45">
        <f>((G30*2%)/12)*10</f>
        <v>0</v>
      </c>
      <c r="H60" s="46"/>
      <c r="I60" s="45">
        <f>((I30*2%)/12)*7.5</f>
        <v>0</v>
      </c>
      <c r="J60" s="46"/>
      <c r="K60" s="45">
        <f>((K30*2%)/12)*3</f>
        <v>0</v>
      </c>
      <c r="L60" s="44"/>
      <c r="M60" s="47">
        <f>E60+G60+I60+K60</f>
        <v>0</v>
      </c>
      <c r="N60" s="44"/>
      <c r="O60" s="47">
        <f>M58-M60</f>
        <v>0</v>
      </c>
      <c r="S60" s="30"/>
      <c r="AD60" s="26"/>
    </row>
    <row r="61" spans="1:30" s="9" customFormat="1" ht="3.75" customHeight="1" x14ac:dyDescent="0.25">
      <c r="B61" s="16"/>
      <c r="C61" s="41"/>
      <c r="D61" s="42"/>
      <c r="E61" s="43"/>
      <c r="F61" s="44"/>
      <c r="G61" s="43"/>
      <c r="H61" s="44"/>
      <c r="I61" s="43"/>
      <c r="J61" s="44"/>
      <c r="K61" s="43"/>
      <c r="L61" s="44"/>
      <c r="M61" s="47"/>
      <c r="N61" s="44"/>
      <c r="O61" s="47"/>
      <c r="S61" s="30"/>
      <c r="AD61" s="26"/>
    </row>
    <row r="62" spans="1:30" s="9" customFormat="1" ht="15" customHeight="1" x14ac:dyDescent="0.25">
      <c r="A62" s="9" t="s">
        <v>253</v>
      </c>
      <c r="B62" s="16" t="s">
        <v>254</v>
      </c>
      <c r="C62" s="48" t="s">
        <v>139</v>
      </c>
      <c r="D62" s="42">
        <v>6.3</v>
      </c>
      <c r="E62" s="43">
        <f>((E40*2%)/12)*11.5</f>
        <v>0</v>
      </c>
      <c r="F62" s="44"/>
      <c r="G62" s="45">
        <f>((G40*2%)/12)*10</f>
        <v>0</v>
      </c>
      <c r="H62" s="46"/>
      <c r="I62" s="45">
        <f>((I40*2%)/12)*7.5</f>
        <v>0</v>
      </c>
      <c r="J62" s="46"/>
      <c r="K62" s="45">
        <f>((K40*2%)/12)*3</f>
        <v>0</v>
      </c>
      <c r="L62" s="44"/>
      <c r="M62" s="47">
        <f>E62+G62+I62+K62</f>
        <v>0</v>
      </c>
      <c r="N62" s="44"/>
      <c r="O62" s="47">
        <f>O60+M62</f>
        <v>0</v>
      </c>
      <c r="S62" s="30"/>
      <c r="AD62" s="26"/>
    </row>
    <row r="63" spans="1:30" s="9" customFormat="1" ht="15" customHeight="1" x14ac:dyDescent="0.25">
      <c r="B63" s="16"/>
      <c r="K63" s="50"/>
      <c r="M63" s="50"/>
      <c r="AD63" s="26"/>
    </row>
    <row r="64" spans="1:30" s="9" customFormat="1" ht="15" customHeight="1" x14ac:dyDescent="0.25">
      <c r="B64" s="16"/>
      <c r="K64" s="50"/>
      <c r="M64" s="50"/>
      <c r="AD64" s="26"/>
    </row>
    <row r="65" spans="2:30" s="9" customFormat="1" ht="30" customHeight="1" x14ac:dyDescent="0.25">
      <c r="B65" s="16"/>
      <c r="C65" s="93" t="s">
        <v>140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26"/>
    </row>
    <row r="66" spans="2:30" s="9" customFormat="1" ht="8.25" customHeight="1" x14ac:dyDescent="0.25">
      <c r="B66" s="16"/>
      <c r="K66" s="50"/>
      <c r="M66" s="50"/>
      <c r="AD66" s="26"/>
    </row>
    <row r="67" spans="2:30" s="9" customFormat="1" ht="40.5" customHeight="1" x14ac:dyDescent="0.25">
      <c r="B67" s="16"/>
      <c r="C67" s="93" t="s">
        <v>141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26"/>
    </row>
  </sheetData>
  <sheetProtection password="C4AE" sheet="1" objects="1" scenarios="1" formatCells="0" formatColumns="0" formatRows="0"/>
  <protectedRanges>
    <protectedRange sqref="E17:E28 G17:G28 I17:I28 K17:K28 M17:M28 O17:O28 Q16:Q28 S17:S28 U17:U28 W16:W28 Y17:Y28 AA17:AA28 AC17:AC28" name="Range1"/>
    <protectedRange sqref="E32:E38 E40 G32:G38 G40 I32:I38 I40 K32:K38 K40 M32:M38 M40 O32:O38 O40 Q32:Q38 Q40 S32:S38 S40 U32:U38 U40 W32:W38 W40 Y32:Y38 Y40 AA32:AA38 AA40 AC32:AC38 AC40 AE32:AE38 AE40 AG32:AG38 AG40" name="Range2"/>
  </protectedRanges>
  <mergeCells count="6">
    <mergeCell ref="C67:AC67"/>
    <mergeCell ref="Y1:AA1"/>
    <mergeCell ref="Y2:AA2"/>
    <mergeCell ref="Y4:AA4"/>
    <mergeCell ref="Y5:AA5"/>
    <mergeCell ref="C65:AC65"/>
  </mergeCells>
  <pageMargins left="0.59055118110236227" right="0.19685039370078741" top="0.39370078740157483" bottom="0.27559055118110237" header="0.47244094488188981" footer="0.27559055118110237"/>
  <pageSetup paperSize="9" scale="42" fitToHeight="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showGridLines="0" view="pageBreakPreview" topLeftCell="C1" zoomScale="65" zoomScaleNormal="50" zoomScaleSheetLayoutView="100" workbookViewId="0">
      <selection activeCell="C1" sqref="C1"/>
    </sheetView>
  </sheetViews>
  <sheetFormatPr defaultRowHeight="15" customHeight="1" x14ac:dyDescent="0.2"/>
  <cols>
    <col min="1" max="1" width="24.140625" style="54" hidden="1" customWidth="1"/>
    <col min="2" max="2" width="49.42578125" style="55" hidden="1" customWidth="1"/>
    <col min="3" max="3" width="57.7109375" style="54" customWidth="1"/>
    <col min="4" max="4" width="14" style="54" customWidth="1"/>
    <col min="5" max="5" width="13.85546875" style="54" customWidth="1"/>
    <col min="6" max="6" width="2.28515625" style="54" customWidth="1"/>
    <col min="7" max="7" width="13.85546875" style="54" customWidth="1"/>
    <col min="8" max="8" width="2.28515625" style="54" customWidth="1"/>
    <col min="9" max="9" width="13.85546875" style="54" customWidth="1"/>
    <col min="10" max="10" width="2.28515625" style="54" customWidth="1"/>
    <col min="11" max="11" width="13.85546875" style="54" customWidth="1"/>
    <col min="12" max="12" width="2.28515625" style="54" customWidth="1"/>
    <col min="13" max="13" width="13.85546875" style="54" customWidth="1"/>
    <col min="14" max="14" width="2.28515625" style="54" customWidth="1"/>
    <col min="15" max="15" width="13.85546875" style="54" customWidth="1"/>
    <col min="16" max="16" width="2.28515625" style="54" customWidth="1"/>
    <col min="17" max="17" width="13.85546875" style="54" customWidth="1"/>
    <col min="18" max="18" width="2.28515625" style="54" customWidth="1"/>
    <col min="19" max="19" width="13.85546875" style="54" customWidth="1"/>
    <col min="20" max="20" width="2.28515625" style="54" customWidth="1"/>
    <col min="21" max="21" width="13.85546875" style="54" customWidth="1"/>
    <col min="22" max="22" width="2.28515625" style="54" customWidth="1"/>
    <col min="23" max="23" width="13.85546875" style="54" customWidth="1"/>
    <col min="24" max="24" width="2.28515625" style="54" customWidth="1"/>
    <col min="25" max="25" width="13.85546875" style="54" customWidth="1"/>
    <col min="26" max="26" width="2.28515625" style="54" customWidth="1"/>
    <col min="27" max="27" width="13.85546875" style="54" customWidth="1"/>
    <col min="28" max="28" width="2.28515625" style="54" customWidth="1"/>
    <col min="29" max="29" width="13.85546875" style="54" customWidth="1"/>
    <col min="30" max="30" width="1.7109375" style="54" customWidth="1"/>
    <col min="31" max="31" width="17.140625" style="54" customWidth="1"/>
    <col min="32" max="32" width="2.28515625" style="54" customWidth="1"/>
    <col min="33" max="33" width="13.42578125" style="54" bestFit="1" customWidth="1"/>
    <col min="34" max="34" width="2" style="54" customWidth="1"/>
    <col min="35" max="35" width="17.7109375" style="54" customWidth="1"/>
    <col min="36" max="16384" width="9.140625" style="54"/>
  </cols>
  <sheetData>
    <row r="1" spans="1:256" ht="24.95" customHeight="1" x14ac:dyDescent="0.2">
      <c r="C1" s="3" t="s">
        <v>255</v>
      </c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4" t="s">
        <v>1</v>
      </c>
      <c r="X1" s="1"/>
      <c r="Y1" s="99" t="str">
        <f>[3]BR05A!$F$2</f>
        <v>€ 000s</v>
      </c>
      <c r="Z1" s="99"/>
      <c r="AA1" s="99"/>
      <c r="AB1" s="1"/>
      <c r="AG1" s="56"/>
      <c r="AH1" s="57"/>
    </row>
    <row r="2" spans="1:256" ht="1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 t="s">
        <v>2</v>
      </c>
      <c r="X2" s="1"/>
      <c r="Y2" s="99">
        <f>[3]BR05A!$F$3</f>
        <v>0</v>
      </c>
      <c r="Z2" s="99"/>
      <c r="AA2" s="99"/>
      <c r="AB2" s="1"/>
      <c r="AH2" s="57"/>
    </row>
    <row r="3" spans="1:256" ht="15" customHeight="1" x14ac:dyDescent="0.2">
      <c r="C3" s="6"/>
      <c r="D3" s="6"/>
      <c r="E3" s="1"/>
      <c r="F3" s="1"/>
      <c r="G3" s="1"/>
      <c r="H3" s="1"/>
      <c r="I3" s="5"/>
      <c r="J3" s="1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1"/>
      <c r="Y3" s="7"/>
      <c r="Z3" s="7"/>
      <c r="AA3" s="7"/>
      <c r="AB3" s="1"/>
      <c r="AH3" s="57"/>
    </row>
    <row r="4" spans="1:256" ht="15" customHeight="1" x14ac:dyDescent="0.2">
      <c r="C4" s="1"/>
      <c r="D4" s="1"/>
      <c r="E4" s="5"/>
      <c r="F4" s="5"/>
      <c r="G4" s="1"/>
      <c r="H4" s="5"/>
      <c r="I4" s="5"/>
      <c r="J4" s="5"/>
      <c r="K4" s="5"/>
      <c r="L4" s="5"/>
      <c r="M4" s="1"/>
      <c r="N4" s="5"/>
      <c r="O4" s="5"/>
      <c r="P4" s="5"/>
      <c r="Q4" s="3"/>
      <c r="R4" s="5"/>
      <c r="S4" s="1"/>
      <c r="T4" s="1"/>
      <c r="U4" s="1"/>
      <c r="V4" s="1"/>
      <c r="W4" s="4" t="s">
        <v>3</v>
      </c>
      <c r="X4" s="1"/>
      <c r="Y4" s="100">
        <f>[3]BR05A!$F$5</f>
        <v>0</v>
      </c>
      <c r="Z4" s="100"/>
      <c r="AA4" s="100"/>
      <c r="AB4" s="1"/>
      <c r="AH4" s="57"/>
    </row>
    <row r="5" spans="1:256" ht="15" customHeight="1" x14ac:dyDescent="0.2">
      <c r="C5" s="5" t="s">
        <v>4</v>
      </c>
      <c r="D5" s="5"/>
      <c r="E5" s="5"/>
      <c r="F5" s="5"/>
      <c r="G5" s="1"/>
      <c r="H5" s="5"/>
      <c r="I5" s="5"/>
      <c r="J5" s="5"/>
      <c r="K5" s="5"/>
      <c r="L5" s="5"/>
      <c r="M5" s="1"/>
      <c r="N5" s="5"/>
      <c r="O5" s="5"/>
      <c r="P5" s="5"/>
      <c r="Q5" s="3"/>
      <c r="R5" s="5"/>
      <c r="S5" s="1"/>
      <c r="T5" s="1"/>
      <c r="U5" s="1"/>
      <c r="V5" s="5"/>
      <c r="W5" s="4" t="s">
        <v>5</v>
      </c>
      <c r="X5" s="1"/>
      <c r="Y5" s="99">
        <f>[3]BR05A!$F$6</f>
        <v>0</v>
      </c>
      <c r="Z5" s="99"/>
      <c r="AA5" s="99"/>
      <c r="AB5" s="5"/>
      <c r="AD5" s="57"/>
      <c r="AF5" s="57"/>
      <c r="AH5" s="57"/>
    </row>
    <row r="6" spans="1:256" ht="15" customHeight="1" x14ac:dyDescent="0.2">
      <c r="C6" s="1"/>
      <c r="D6" s="1"/>
      <c r="E6" s="5"/>
      <c r="F6" s="5"/>
      <c r="G6" s="1"/>
      <c r="H6" s="5"/>
      <c r="I6" s="5"/>
      <c r="J6" s="5"/>
      <c r="K6" s="5"/>
      <c r="L6" s="5"/>
      <c r="M6" s="1"/>
      <c r="N6" s="5"/>
      <c r="O6" s="3"/>
      <c r="P6" s="5"/>
      <c r="Q6" s="5"/>
      <c r="R6" s="5"/>
      <c r="S6" s="1"/>
      <c r="T6" s="5"/>
      <c r="U6" s="1"/>
      <c r="V6" s="57"/>
      <c r="X6" s="57"/>
      <c r="Z6" s="57"/>
      <c r="AB6" s="57"/>
      <c r="AD6" s="57"/>
    </row>
    <row r="7" spans="1:256" ht="6" customHeight="1" x14ac:dyDescent="0.2"/>
    <row r="8" spans="1:256" ht="15" customHeight="1" x14ac:dyDescent="0.2">
      <c r="E8" s="54" t="s">
        <v>6</v>
      </c>
      <c r="G8" s="54" t="s">
        <v>7</v>
      </c>
      <c r="I8" s="54" t="s">
        <v>8</v>
      </c>
      <c r="K8" s="54" t="s">
        <v>9</v>
      </c>
      <c r="M8" s="54" t="s">
        <v>10</v>
      </c>
      <c r="O8" s="54" t="s">
        <v>11</v>
      </c>
      <c r="Q8" s="54" t="s">
        <v>12</v>
      </c>
      <c r="S8" s="54" t="s">
        <v>13</v>
      </c>
      <c r="U8" s="54" t="s">
        <v>14</v>
      </c>
      <c r="W8" s="54" t="s">
        <v>15</v>
      </c>
      <c r="Y8" s="54" t="s">
        <v>16</v>
      </c>
      <c r="AA8" s="54" t="s">
        <v>17</v>
      </c>
      <c r="AC8" s="54" t="s">
        <v>18</v>
      </c>
      <c r="AE8" s="54" t="s">
        <v>19</v>
      </c>
      <c r="AG8" s="54" t="s">
        <v>20</v>
      </c>
      <c r="AI8" s="54" t="s">
        <v>21</v>
      </c>
    </row>
    <row r="9" spans="1:256" s="58" customFormat="1" ht="15" hidden="1" customHeight="1" x14ac:dyDescent="0.25">
      <c r="B9" s="59"/>
      <c r="C9" s="55"/>
      <c r="D9" s="60"/>
      <c r="E9" s="60" t="s">
        <v>22</v>
      </c>
      <c r="F9" s="60"/>
      <c r="G9" s="55" t="s">
        <v>23</v>
      </c>
      <c r="H9" s="60"/>
      <c r="I9" s="60" t="s">
        <v>24</v>
      </c>
      <c r="J9" s="55"/>
      <c r="K9" s="60" t="s">
        <v>25</v>
      </c>
      <c r="L9" s="60"/>
      <c r="M9" s="55" t="s">
        <v>26</v>
      </c>
      <c r="N9" s="60"/>
      <c r="O9" s="60" t="s">
        <v>27</v>
      </c>
      <c r="P9" s="55"/>
      <c r="Q9" s="60" t="s">
        <v>28</v>
      </c>
      <c r="R9" s="60"/>
      <c r="S9" s="55" t="s">
        <v>29</v>
      </c>
      <c r="T9" s="60"/>
      <c r="U9" s="60" t="s">
        <v>30</v>
      </c>
      <c r="V9" s="55"/>
      <c r="W9" s="60" t="s">
        <v>31</v>
      </c>
      <c r="X9" s="60"/>
      <c r="Y9" s="55" t="s">
        <v>32</v>
      </c>
      <c r="Z9" s="60"/>
      <c r="AA9" s="60" t="s">
        <v>33</v>
      </c>
      <c r="AB9" s="55"/>
      <c r="AC9" s="60" t="s">
        <v>34</v>
      </c>
      <c r="AD9" s="60"/>
      <c r="AE9" s="55" t="s">
        <v>35</v>
      </c>
      <c r="AF9" s="60"/>
      <c r="AG9" s="60" t="s">
        <v>36</v>
      </c>
      <c r="AH9" s="55"/>
      <c r="AI9" s="60" t="s">
        <v>37</v>
      </c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</row>
    <row r="10" spans="1:256" s="62" customFormat="1" ht="39.75" customHeight="1" x14ac:dyDescent="0.25">
      <c r="B10" s="63"/>
      <c r="C10" s="64"/>
      <c r="D10" s="64"/>
      <c r="E10" s="65" t="s">
        <v>22</v>
      </c>
      <c r="F10" s="65"/>
      <c r="G10" s="65" t="s">
        <v>23</v>
      </c>
      <c r="H10" s="65"/>
      <c r="I10" s="65" t="s">
        <v>24</v>
      </c>
      <c r="J10" s="65"/>
      <c r="K10" s="66" t="s">
        <v>25</v>
      </c>
      <c r="L10" s="65"/>
      <c r="M10" s="66" t="s">
        <v>26</v>
      </c>
      <c r="N10" s="65"/>
      <c r="O10" s="65" t="s">
        <v>143</v>
      </c>
      <c r="P10" s="65"/>
      <c r="Q10" s="65" t="s">
        <v>28</v>
      </c>
      <c r="R10" s="65"/>
      <c r="S10" s="65" t="s">
        <v>29</v>
      </c>
      <c r="T10" s="65"/>
      <c r="U10" s="65" t="s">
        <v>30</v>
      </c>
      <c r="V10" s="65"/>
      <c r="W10" s="65" t="s">
        <v>31</v>
      </c>
      <c r="X10" s="65"/>
      <c r="Y10" s="65" t="s">
        <v>144</v>
      </c>
      <c r="Z10" s="65"/>
      <c r="AA10" s="65" t="s">
        <v>33</v>
      </c>
      <c r="AB10" s="65"/>
      <c r="AC10" s="65" t="s">
        <v>34</v>
      </c>
      <c r="AD10" s="65"/>
      <c r="AE10" s="65" t="s">
        <v>35</v>
      </c>
      <c r="AF10" s="65"/>
      <c r="AG10" s="65" t="s">
        <v>36</v>
      </c>
      <c r="AH10" s="65"/>
      <c r="AI10" s="65" t="s">
        <v>37</v>
      </c>
    </row>
    <row r="11" spans="1:256" s="62" customFormat="1" ht="15.75" customHeight="1" x14ac:dyDescent="0.25">
      <c r="B11" s="63"/>
      <c r="C11" s="64"/>
      <c r="D11" s="64"/>
      <c r="E11" s="67"/>
      <c r="F11" s="67"/>
      <c r="G11" s="67"/>
      <c r="H11" s="67"/>
      <c r="I11" s="67"/>
      <c r="J11" s="67"/>
      <c r="K11" s="68"/>
      <c r="L11" s="67"/>
      <c r="M11" s="68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256" s="62" customFormat="1" ht="16.5" customHeight="1" x14ac:dyDescent="0.25">
      <c r="B12" s="63"/>
      <c r="C12" s="64"/>
      <c r="D12" s="64"/>
      <c r="E12" s="69" t="s">
        <v>38</v>
      </c>
      <c r="F12" s="69"/>
      <c r="G12" s="69" t="s">
        <v>39</v>
      </c>
      <c r="H12" s="69"/>
      <c r="I12" s="69" t="s">
        <v>40</v>
      </c>
      <c r="J12" s="69"/>
      <c r="K12" s="69" t="s">
        <v>41</v>
      </c>
      <c r="L12" s="69"/>
      <c r="M12" s="69" t="s">
        <v>42</v>
      </c>
      <c r="N12" s="69"/>
      <c r="O12" s="69" t="s">
        <v>43</v>
      </c>
      <c r="P12" s="69"/>
      <c r="Q12" s="69" t="s">
        <v>44</v>
      </c>
      <c r="R12" s="69"/>
      <c r="S12" s="69" t="s">
        <v>45</v>
      </c>
      <c r="T12" s="69"/>
      <c r="U12" s="69" t="s">
        <v>46</v>
      </c>
      <c r="V12" s="69"/>
      <c r="W12" s="69" t="s">
        <v>47</v>
      </c>
      <c r="X12" s="69"/>
      <c r="Y12" s="69" t="s">
        <v>48</v>
      </c>
      <c r="Z12" s="69"/>
      <c r="AA12" s="69" t="s">
        <v>49</v>
      </c>
      <c r="AB12" s="69"/>
      <c r="AC12" s="69" t="s">
        <v>50</v>
      </c>
      <c r="AD12" s="69"/>
      <c r="AE12" s="69" t="s">
        <v>51</v>
      </c>
      <c r="AF12" s="69"/>
      <c r="AG12" s="69" t="s">
        <v>52</v>
      </c>
      <c r="AH12" s="69"/>
      <c r="AI12" s="69" t="s">
        <v>53</v>
      </c>
    </row>
    <row r="13" spans="1:256" s="62" customFormat="1" ht="4.5" customHeight="1" x14ac:dyDescent="0.25">
      <c r="B13" s="63"/>
      <c r="C13" s="64"/>
      <c r="D13" s="64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</row>
    <row r="14" spans="1:256" s="62" customFormat="1" ht="15.75" customHeight="1" x14ac:dyDescent="0.25">
      <c r="B14" s="63"/>
      <c r="C14" s="64"/>
      <c r="D14" s="64"/>
      <c r="E14" s="64"/>
      <c r="F14" s="64"/>
      <c r="G14" s="64"/>
      <c r="H14" s="64"/>
      <c r="I14" s="64"/>
      <c r="J14" s="64"/>
      <c r="K14" s="70"/>
      <c r="L14" s="64"/>
      <c r="M14" s="70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</row>
    <row r="15" spans="1:256" s="62" customFormat="1" ht="19.5" customHeight="1" x14ac:dyDescent="0.2">
      <c r="A15" s="62" t="s">
        <v>256</v>
      </c>
      <c r="B15" s="71" t="s">
        <v>56</v>
      </c>
      <c r="C15" s="67" t="s">
        <v>56</v>
      </c>
      <c r="D15" s="72">
        <v>1</v>
      </c>
      <c r="E15" s="19">
        <f>SUM(E17:E28)</f>
        <v>0</v>
      </c>
      <c r="F15" s="19"/>
      <c r="G15" s="19">
        <f>SUM(G17:G28)</f>
        <v>0</v>
      </c>
      <c r="H15" s="19"/>
      <c r="I15" s="19">
        <f>SUM(I17:I28)</f>
        <v>0</v>
      </c>
      <c r="J15" s="19"/>
      <c r="K15" s="19">
        <f>SUM(K17:K28)</f>
        <v>0</v>
      </c>
      <c r="L15" s="19"/>
      <c r="M15" s="19">
        <f>SUM(M17:M28)</f>
        <v>0</v>
      </c>
      <c r="N15" s="19"/>
      <c r="O15" s="19">
        <f>SUM(O17:O28)</f>
        <v>0</v>
      </c>
      <c r="P15" s="19"/>
      <c r="Q15" s="19">
        <f>SUM(Q17:Q28)</f>
        <v>0</v>
      </c>
      <c r="R15" s="19"/>
      <c r="S15" s="19">
        <f>SUM(S17:S28)</f>
        <v>0</v>
      </c>
      <c r="T15" s="19"/>
      <c r="U15" s="19">
        <f>SUM(U17:U28)</f>
        <v>0</v>
      </c>
      <c r="V15" s="19"/>
      <c r="W15" s="19">
        <f>SUM(W17:W28)</f>
        <v>0</v>
      </c>
      <c r="X15" s="19"/>
      <c r="Y15" s="19">
        <f>SUM(Y17:Y28)</f>
        <v>0</v>
      </c>
      <c r="Z15" s="19"/>
      <c r="AA15" s="19">
        <f>SUM(AA17:AA28)</f>
        <v>0</v>
      </c>
      <c r="AB15" s="19"/>
      <c r="AC15" s="19">
        <f>SUM(AC17:AC28)</f>
        <v>0</v>
      </c>
      <c r="AD15" s="19"/>
      <c r="AE15" s="19">
        <f>SUM(AE17:AE28)</f>
        <v>0</v>
      </c>
      <c r="AF15" s="19"/>
      <c r="AG15" s="19">
        <f>SUM(AG17:AG28)</f>
        <v>0</v>
      </c>
      <c r="AH15" s="19"/>
      <c r="AI15" s="19">
        <f>SUM(AI17:AI28)</f>
        <v>0</v>
      </c>
    </row>
    <row r="16" spans="1:256" s="62" customFormat="1" ht="7.5" customHeight="1" x14ac:dyDescent="0.25">
      <c r="B16" s="63"/>
      <c r="C16" s="67"/>
      <c r="D16" s="67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6" s="62" customFormat="1" ht="15" customHeight="1" x14ac:dyDescent="0.25">
      <c r="A17" s="62" t="s">
        <v>257</v>
      </c>
      <c r="B17" s="71" t="s">
        <v>258</v>
      </c>
      <c r="C17" s="74" t="s">
        <v>59</v>
      </c>
      <c r="D17" s="75">
        <v>1.1000000000000001</v>
      </c>
      <c r="E17" s="53"/>
      <c r="F17" s="76"/>
      <c r="G17" s="53"/>
      <c r="H17" s="76"/>
      <c r="I17" s="53"/>
      <c r="J17" s="76"/>
      <c r="K17" s="53"/>
      <c r="L17" s="53"/>
      <c r="M17" s="53"/>
      <c r="N17" s="76"/>
      <c r="O17" s="53"/>
      <c r="P17" s="76"/>
      <c r="Q17" s="53"/>
      <c r="R17" s="76"/>
      <c r="S17" s="53"/>
      <c r="T17" s="76"/>
      <c r="U17" s="53"/>
      <c r="V17" s="76"/>
      <c r="W17" s="53"/>
      <c r="X17" s="76"/>
      <c r="Y17" s="53"/>
      <c r="Z17" s="76"/>
      <c r="AA17" s="53"/>
      <c r="AB17" s="76"/>
      <c r="AC17" s="53"/>
      <c r="AD17" s="76"/>
      <c r="AE17" s="23">
        <f>E17+G17+I17+K17+M17+O17+S17+U17+Y17+AA17+Q17+W17+AC17</f>
        <v>0</v>
      </c>
      <c r="AF17" s="76"/>
      <c r="AG17" s="53"/>
      <c r="AH17" s="76"/>
      <c r="AI17" s="25">
        <f t="shared" ref="AI17:AI28" si="0">AE17+AG17</f>
        <v>0</v>
      </c>
      <c r="AJ17" s="77"/>
    </row>
    <row r="18" spans="1:36" s="62" customFormat="1" ht="15" customHeight="1" x14ac:dyDescent="0.25">
      <c r="A18" s="62" t="s">
        <v>259</v>
      </c>
      <c r="B18" s="71" t="s">
        <v>260</v>
      </c>
      <c r="C18" s="74" t="s">
        <v>62</v>
      </c>
      <c r="D18" s="75">
        <v>1.2</v>
      </c>
      <c r="E18" s="53"/>
      <c r="F18" s="76"/>
      <c r="G18" s="53"/>
      <c r="H18" s="76"/>
      <c r="I18" s="53"/>
      <c r="J18" s="76"/>
      <c r="K18" s="53"/>
      <c r="L18" s="76"/>
      <c r="M18" s="53"/>
      <c r="N18" s="76"/>
      <c r="O18" s="53"/>
      <c r="P18" s="76"/>
      <c r="Q18" s="53"/>
      <c r="R18" s="76"/>
      <c r="S18" s="53"/>
      <c r="T18" s="76"/>
      <c r="U18" s="53"/>
      <c r="V18" s="76"/>
      <c r="W18" s="53"/>
      <c r="X18" s="76"/>
      <c r="Y18" s="53"/>
      <c r="Z18" s="76"/>
      <c r="AA18" s="53"/>
      <c r="AB18" s="76"/>
      <c r="AC18" s="53"/>
      <c r="AD18" s="76"/>
      <c r="AE18" s="23">
        <f>E18+G18+I18+K18+M18+O18+S18+U18+Y18+AA18+Q18+W18+AC18</f>
        <v>0</v>
      </c>
      <c r="AF18" s="76"/>
      <c r="AG18" s="53"/>
      <c r="AH18" s="76"/>
      <c r="AI18" s="25">
        <f t="shared" si="0"/>
        <v>0</v>
      </c>
      <c r="AJ18" s="77"/>
    </row>
    <row r="19" spans="1:36" s="62" customFormat="1" ht="15" customHeight="1" x14ac:dyDescent="0.25">
      <c r="A19" s="62" t="s">
        <v>261</v>
      </c>
      <c r="B19" s="71" t="s">
        <v>262</v>
      </c>
      <c r="C19" s="74" t="s">
        <v>65</v>
      </c>
      <c r="D19" s="75">
        <v>1.3</v>
      </c>
      <c r="E19" s="53"/>
      <c r="F19" s="76"/>
      <c r="G19" s="53"/>
      <c r="H19" s="76"/>
      <c r="I19" s="53"/>
      <c r="J19" s="76"/>
      <c r="K19" s="53"/>
      <c r="L19" s="76"/>
      <c r="M19" s="53"/>
      <c r="N19" s="76"/>
      <c r="O19" s="53"/>
      <c r="P19" s="76"/>
      <c r="Q19" s="53"/>
      <c r="R19" s="76"/>
      <c r="S19" s="53"/>
      <c r="T19" s="76"/>
      <c r="U19" s="53"/>
      <c r="V19" s="76"/>
      <c r="W19" s="53"/>
      <c r="X19" s="76"/>
      <c r="Y19" s="53"/>
      <c r="Z19" s="76"/>
      <c r="AA19" s="53"/>
      <c r="AB19" s="76"/>
      <c r="AC19" s="53"/>
      <c r="AD19" s="76"/>
      <c r="AE19" s="23">
        <f t="shared" ref="AE19:AE28" si="1">E19+G19+I19+K19+M19+O19+S19+U19+Y19+AA19+Q19+W19+AC19</f>
        <v>0</v>
      </c>
      <c r="AF19" s="76"/>
      <c r="AG19" s="53"/>
      <c r="AH19" s="76"/>
      <c r="AI19" s="25">
        <f t="shared" si="0"/>
        <v>0</v>
      </c>
      <c r="AJ19" s="77"/>
    </row>
    <row r="20" spans="1:36" s="62" customFormat="1" ht="15" customHeight="1" x14ac:dyDescent="0.25">
      <c r="A20" s="62" t="s">
        <v>263</v>
      </c>
      <c r="B20" s="71" t="s">
        <v>264</v>
      </c>
      <c r="C20" s="74" t="s">
        <v>68</v>
      </c>
      <c r="D20" s="75">
        <v>1.4</v>
      </c>
      <c r="E20" s="53"/>
      <c r="F20" s="76"/>
      <c r="G20" s="53"/>
      <c r="H20" s="76"/>
      <c r="I20" s="53"/>
      <c r="J20" s="76"/>
      <c r="K20" s="53"/>
      <c r="L20" s="76"/>
      <c r="M20" s="53"/>
      <c r="N20" s="76"/>
      <c r="O20" s="53"/>
      <c r="P20" s="76"/>
      <c r="Q20" s="53"/>
      <c r="R20" s="76"/>
      <c r="S20" s="53"/>
      <c r="T20" s="76"/>
      <c r="U20" s="53"/>
      <c r="V20" s="76"/>
      <c r="W20" s="53"/>
      <c r="X20" s="76"/>
      <c r="Y20" s="53"/>
      <c r="Z20" s="76"/>
      <c r="AA20" s="53"/>
      <c r="AB20" s="76"/>
      <c r="AC20" s="53"/>
      <c r="AD20" s="76"/>
      <c r="AE20" s="23">
        <f t="shared" si="1"/>
        <v>0</v>
      </c>
      <c r="AF20" s="76"/>
      <c r="AG20" s="53"/>
      <c r="AH20" s="76"/>
      <c r="AI20" s="25">
        <f t="shared" si="0"/>
        <v>0</v>
      </c>
      <c r="AJ20" s="77"/>
    </row>
    <row r="21" spans="1:36" s="62" customFormat="1" ht="15" customHeight="1" x14ac:dyDescent="0.25">
      <c r="A21" s="62" t="s">
        <v>265</v>
      </c>
      <c r="B21" s="71" t="s">
        <v>266</v>
      </c>
      <c r="C21" s="74" t="s">
        <v>71</v>
      </c>
      <c r="D21" s="75">
        <v>1.5</v>
      </c>
      <c r="E21" s="53"/>
      <c r="F21" s="76"/>
      <c r="G21" s="53"/>
      <c r="H21" s="76"/>
      <c r="I21" s="53"/>
      <c r="J21" s="76"/>
      <c r="K21" s="53"/>
      <c r="L21" s="76"/>
      <c r="M21" s="53"/>
      <c r="N21" s="76"/>
      <c r="O21" s="53"/>
      <c r="P21" s="76"/>
      <c r="Q21" s="53"/>
      <c r="R21" s="76"/>
      <c r="S21" s="53"/>
      <c r="T21" s="76"/>
      <c r="U21" s="53"/>
      <c r="V21" s="76"/>
      <c r="W21" s="53"/>
      <c r="X21" s="76"/>
      <c r="Y21" s="53"/>
      <c r="Z21" s="76"/>
      <c r="AA21" s="53"/>
      <c r="AB21" s="76"/>
      <c r="AC21" s="53"/>
      <c r="AD21" s="76"/>
      <c r="AE21" s="23">
        <f t="shared" si="1"/>
        <v>0</v>
      </c>
      <c r="AF21" s="76"/>
      <c r="AG21" s="53"/>
      <c r="AH21" s="76"/>
      <c r="AI21" s="25">
        <f t="shared" si="0"/>
        <v>0</v>
      </c>
      <c r="AJ21" s="77"/>
    </row>
    <row r="22" spans="1:36" s="62" customFormat="1" ht="15" customHeight="1" x14ac:dyDescent="0.25">
      <c r="A22" s="62" t="s">
        <v>267</v>
      </c>
      <c r="B22" s="71" t="s">
        <v>268</v>
      </c>
      <c r="C22" s="74" t="s">
        <v>74</v>
      </c>
      <c r="D22" s="75">
        <v>1.6</v>
      </c>
      <c r="E22" s="53"/>
      <c r="F22" s="76"/>
      <c r="G22" s="53"/>
      <c r="H22" s="76"/>
      <c r="I22" s="53"/>
      <c r="J22" s="76"/>
      <c r="K22" s="53"/>
      <c r="L22" s="76"/>
      <c r="M22" s="53"/>
      <c r="N22" s="76"/>
      <c r="O22" s="53"/>
      <c r="P22" s="76"/>
      <c r="Q22" s="53"/>
      <c r="R22" s="76"/>
      <c r="S22" s="53"/>
      <c r="T22" s="76"/>
      <c r="U22" s="53"/>
      <c r="V22" s="76"/>
      <c r="W22" s="53"/>
      <c r="X22" s="76"/>
      <c r="Y22" s="53"/>
      <c r="Z22" s="76"/>
      <c r="AA22" s="53"/>
      <c r="AB22" s="76"/>
      <c r="AC22" s="53"/>
      <c r="AD22" s="76"/>
      <c r="AE22" s="23">
        <f t="shared" si="1"/>
        <v>0</v>
      </c>
      <c r="AF22" s="76"/>
      <c r="AG22" s="53"/>
      <c r="AH22" s="76"/>
      <c r="AI22" s="25">
        <f t="shared" si="0"/>
        <v>0</v>
      </c>
      <c r="AJ22" s="77"/>
    </row>
    <row r="23" spans="1:36" s="62" customFormat="1" ht="15" customHeight="1" x14ac:dyDescent="0.25">
      <c r="A23" s="62" t="s">
        <v>269</v>
      </c>
      <c r="B23" s="71" t="s">
        <v>270</v>
      </c>
      <c r="C23" s="74" t="s">
        <v>77</v>
      </c>
      <c r="D23" s="75">
        <v>1.7</v>
      </c>
      <c r="E23" s="53"/>
      <c r="F23" s="76"/>
      <c r="G23" s="53"/>
      <c r="H23" s="76"/>
      <c r="I23" s="53"/>
      <c r="J23" s="76"/>
      <c r="K23" s="53"/>
      <c r="L23" s="76"/>
      <c r="M23" s="53"/>
      <c r="N23" s="76"/>
      <c r="O23" s="53"/>
      <c r="P23" s="76"/>
      <c r="Q23" s="53"/>
      <c r="R23" s="76"/>
      <c r="S23" s="53"/>
      <c r="T23" s="76"/>
      <c r="U23" s="53"/>
      <c r="V23" s="76"/>
      <c r="W23" s="53"/>
      <c r="X23" s="76"/>
      <c r="Y23" s="53"/>
      <c r="Z23" s="76"/>
      <c r="AA23" s="53"/>
      <c r="AB23" s="76"/>
      <c r="AC23" s="53"/>
      <c r="AD23" s="76"/>
      <c r="AE23" s="23">
        <f t="shared" si="1"/>
        <v>0</v>
      </c>
      <c r="AF23" s="76"/>
      <c r="AG23" s="53"/>
      <c r="AH23" s="76"/>
      <c r="AI23" s="25">
        <f t="shared" si="0"/>
        <v>0</v>
      </c>
      <c r="AJ23" s="77"/>
    </row>
    <row r="24" spans="1:36" s="62" customFormat="1" ht="15" customHeight="1" x14ac:dyDescent="0.25">
      <c r="A24" s="62" t="s">
        <v>271</v>
      </c>
      <c r="B24" s="71" t="s">
        <v>272</v>
      </c>
      <c r="C24" s="74" t="s">
        <v>80</v>
      </c>
      <c r="D24" s="75">
        <v>1.8</v>
      </c>
      <c r="E24" s="53"/>
      <c r="F24" s="76"/>
      <c r="G24" s="53"/>
      <c r="H24" s="76"/>
      <c r="I24" s="53"/>
      <c r="J24" s="76"/>
      <c r="K24" s="53"/>
      <c r="L24" s="76"/>
      <c r="M24" s="53"/>
      <c r="N24" s="76"/>
      <c r="O24" s="53"/>
      <c r="P24" s="76"/>
      <c r="Q24" s="53"/>
      <c r="R24" s="76"/>
      <c r="S24" s="53"/>
      <c r="T24" s="76"/>
      <c r="U24" s="53"/>
      <c r="V24" s="76"/>
      <c r="W24" s="53"/>
      <c r="X24" s="76"/>
      <c r="Y24" s="53"/>
      <c r="Z24" s="76"/>
      <c r="AA24" s="53"/>
      <c r="AB24" s="76"/>
      <c r="AC24" s="53"/>
      <c r="AD24" s="76"/>
      <c r="AE24" s="23">
        <f t="shared" si="1"/>
        <v>0</v>
      </c>
      <c r="AF24" s="76"/>
      <c r="AG24" s="53"/>
      <c r="AH24" s="76"/>
      <c r="AI24" s="25">
        <f t="shared" si="0"/>
        <v>0</v>
      </c>
      <c r="AJ24" s="77"/>
    </row>
    <row r="25" spans="1:36" s="62" customFormat="1" ht="15" customHeight="1" x14ac:dyDescent="0.25">
      <c r="A25" s="62" t="s">
        <v>273</v>
      </c>
      <c r="B25" s="71" t="s">
        <v>274</v>
      </c>
      <c r="C25" s="74" t="s">
        <v>83</v>
      </c>
      <c r="D25" s="75">
        <v>1.9</v>
      </c>
      <c r="E25" s="53"/>
      <c r="F25" s="76"/>
      <c r="G25" s="53"/>
      <c r="H25" s="76"/>
      <c r="I25" s="53"/>
      <c r="J25" s="76"/>
      <c r="K25" s="53"/>
      <c r="L25" s="76"/>
      <c r="M25" s="53"/>
      <c r="N25" s="76"/>
      <c r="O25" s="53"/>
      <c r="P25" s="76"/>
      <c r="Q25" s="53"/>
      <c r="R25" s="76"/>
      <c r="S25" s="53"/>
      <c r="T25" s="76"/>
      <c r="U25" s="53"/>
      <c r="V25" s="76"/>
      <c r="W25" s="53"/>
      <c r="X25" s="76"/>
      <c r="Y25" s="53"/>
      <c r="Z25" s="76"/>
      <c r="AA25" s="53"/>
      <c r="AB25" s="76"/>
      <c r="AC25" s="53"/>
      <c r="AD25" s="76"/>
      <c r="AE25" s="23">
        <f t="shared" si="1"/>
        <v>0</v>
      </c>
      <c r="AF25" s="76"/>
      <c r="AG25" s="53"/>
      <c r="AH25" s="76"/>
      <c r="AI25" s="25">
        <f t="shared" si="0"/>
        <v>0</v>
      </c>
      <c r="AJ25" s="77"/>
    </row>
    <row r="26" spans="1:36" s="62" customFormat="1" ht="15" customHeight="1" x14ac:dyDescent="0.25">
      <c r="A26" s="62" t="s">
        <v>275</v>
      </c>
      <c r="B26" s="71" t="s">
        <v>276</v>
      </c>
      <c r="C26" s="74" t="s">
        <v>86</v>
      </c>
      <c r="D26" s="78">
        <v>1.1000000000000001</v>
      </c>
      <c r="E26" s="53"/>
      <c r="F26" s="76"/>
      <c r="G26" s="53"/>
      <c r="H26" s="76"/>
      <c r="I26" s="53"/>
      <c r="J26" s="76"/>
      <c r="K26" s="53"/>
      <c r="L26" s="76"/>
      <c r="M26" s="53"/>
      <c r="N26" s="76"/>
      <c r="O26" s="53"/>
      <c r="P26" s="76"/>
      <c r="Q26" s="53"/>
      <c r="R26" s="76"/>
      <c r="S26" s="53"/>
      <c r="T26" s="76"/>
      <c r="U26" s="53"/>
      <c r="V26" s="76"/>
      <c r="W26" s="53"/>
      <c r="X26" s="76"/>
      <c r="Y26" s="53"/>
      <c r="Z26" s="76"/>
      <c r="AA26" s="53"/>
      <c r="AB26" s="76"/>
      <c r="AC26" s="53"/>
      <c r="AD26" s="76"/>
      <c r="AE26" s="23">
        <f t="shared" si="1"/>
        <v>0</v>
      </c>
      <c r="AF26" s="76"/>
      <c r="AG26" s="53"/>
      <c r="AH26" s="76"/>
      <c r="AI26" s="25">
        <f t="shared" si="0"/>
        <v>0</v>
      </c>
      <c r="AJ26" s="77"/>
    </row>
    <row r="27" spans="1:36" s="62" customFormat="1" ht="15" customHeight="1" x14ac:dyDescent="0.25">
      <c r="A27" s="62" t="s">
        <v>277</v>
      </c>
      <c r="B27" s="71" t="s">
        <v>278</v>
      </c>
      <c r="C27" s="74" t="s">
        <v>89</v>
      </c>
      <c r="D27" s="78">
        <v>1.1100000000000001</v>
      </c>
      <c r="E27" s="53"/>
      <c r="F27" s="76"/>
      <c r="G27" s="53"/>
      <c r="H27" s="76"/>
      <c r="I27" s="53"/>
      <c r="J27" s="76"/>
      <c r="K27" s="53"/>
      <c r="L27" s="76"/>
      <c r="M27" s="53"/>
      <c r="N27" s="76"/>
      <c r="O27" s="53"/>
      <c r="P27" s="76"/>
      <c r="Q27" s="53"/>
      <c r="R27" s="76"/>
      <c r="S27" s="53"/>
      <c r="T27" s="76"/>
      <c r="U27" s="53"/>
      <c r="V27" s="76"/>
      <c r="W27" s="53"/>
      <c r="X27" s="76"/>
      <c r="Y27" s="53"/>
      <c r="Z27" s="76"/>
      <c r="AA27" s="53"/>
      <c r="AB27" s="76"/>
      <c r="AC27" s="53"/>
      <c r="AD27" s="76"/>
      <c r="AE27" s="23">
        <f t="shared" si="1"/>
        <v>0</v>
      </c>
      <c r="AF27" s="76"/>
      <c r="AG27" s="53"/>
      <c r="AH27" s="76"/>
      <c r="AI27" s="25">
        <f t="shared" si="0"/>
        <v>0</v>
      </c>
      <c r="AJ27" s="77"/>
    </row>
    <row r="28" spans="1:36" s="62" customFormat="1" ht="15" customHeight="1" x14ac:dyDescent="0.25">
      <c r="A28" s="62" t="s">
        <v>279</v>
      </c>
      <c r="B28" s="71" t="s">
        <v>280</v>
      </c>
      <c r="C28" s="74" t="s">
        <v>92</v>
      </c>
      <c r="D28" s="78">
        <v>1.1200000000000001</v>
      </c>
      <c r="E28" s="53"/>
      <c r="F28" s="76"/>
      <c r="G28" s="53"/>
      <c r="H28" s="76"/>
      <c r="I28" s="53"/>
      <c r="J28" s="76"/>
      <c r="K28" s="53"/>
      <c r="L28" s="76"/>
      <c r="M28" s="53"/>
      <c r="N28" s="76"/>
      <c r="O28" s="53"/>
      <c r="P28" s="76"/>
      <c r="Q28" s="53"/>
      <c r="R28" s="76"/>
      <c r="S28" s="53"/>
      <c r="T28" s="76"/>
      <c r="U28" s="53"/>
      <c r="V28" s="76"/>
      <c r="W28" s="53"/>
      <c r="X28" s="76"/>
      <c r="Y28" s="53"/>
      <c r="Z28" s="76"/>
      <c r="AA28" s="53"/>
      <c r="AB28" s="76"/>
      <c r="AC28" s="53"/>
      <c r="AD28" s="76"/>
      <c r="AE28" s="23">
        <f t="shared" si="1"/>
        <v>0</v>
      </c>
      <c r="AF28" s="76"/>
      <c r="AG28" s="53"/>
      <c r="AH28" s="76"/>
      <c r="AI28" s="25">
        <f t="shared" si="0"/>
        <v>0</v>
      </c>
      <c r="AJ28" s="77"/>
    </row>
    <row r="29" spans="1:36" s="62" customFormat="1" ht="15" customHeight="1" x14ac:dyDescent="0.25">
      <c r="B29" s="71"/>
      <c r="C29" s="74"/>
      <c r="D29" s="74"/>
      <c r="E29" s="24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7"/>
    </row>
    <row r="30" spans="1:36" s="62" customFormat="1" ht="19.5" customHeight="1" x14ac:dyDescent="0.2">
      <c r="A30" s="62" t="s">
        <v>281</v>
      </c>
      <c r="B30" s="71" t="s">
        <v>282</v>
      </c>
      <c r="C30" s="67" t="s">
        <v>95</v>
      </c>
      <c r="D30" s="72">
        <v>2</v>
      </c>
      <c r="E30" s="19">
        <f>SUM(E32:E38)</f>
        <v>0</v>
      </c>
      <c r="F30" s="19"/>
      <c r="G30" s="19">
        <f>SUM(G32:G38)</f>
        <v>0</v>
      </c>
      <c r="H30" s="19"/>
      <c r="I30" s="19">
        <f>SUM(I32:I38)</f>
        <v>0</v>
      </c>
      <c r="J30" s="19">
        <f>SUM(J32:J38)</f>
        <v>0</v>
      </c>
      <c r="K30" s="19">
        <f>SUM(K32:K38)</f>
        <v>0</v>
      </c>
      <c r="L30" s="19"/>
      <c r="M30" s="19">
        <f>SUM(M32:M38)</f>
        <v>0</v>
      </c>
      <c r="N30" s="19"/>
      <c r="O30" s="19">
        <f>SUM(O32:O38)</f>
        <v>0</v>
      </c>
      <c r="P30" s="19"/>
      <c r="Q30" s="19">
        <f>SUM(Q32:Q38)</f>
        <v>0</v>
      </c>
      <c r="R30" s="19"/>
      <c r="S30" s="19">
        <f>SUM(S32:S38)</f>
        <v>0</v>
      </c>
      <c r="T30" s="19"/>
      <c r="U30" s="19">
        <f>SUM(U32:U38)</f>
        <v>0</v>
      </c>
      <c r="V30" s="19"/>
      <c r="W30" s="19">
        <f>SUM(W32:W38)</f>
        <v>0</v>
      </c>
      <c r="X30" s="19"/>
      <c r="Y30" s="19">
        <f>SUM(Y32:Y38)</f>
        <v>0</v>
      </c>
      <c r="Z30" s="19"/>
      <c r="AA30" s="19">
        <f>SUM(AA32:AA38)</f>
        <v>0</v>
      </c>
      <c r="AB30" s="19"/>
      <c r="AC30" s="19">
        <f>SUM(AC32:AC38)</f>
        <v>0</v>
      </c>
      <c r="AD30" s="19"/>
      <c r="AE30" s="19">
        <f>SUM(AE32:AE38)</f>
        <v>0</v>
      </c>
      <c r="AF30" s="19"/>
      <c r="AG30" s="19">
        <f>SUM(AG32:AG38)</f>
        <v>0</v>
      </c>
      <c r="AH30" s="19"/>
      <c r="AI30" s="19">
        <f>SUM(AI32:AI38)</f>
        <v>0</v>
      </c>
    </row>
    <row r="31" spans="1:36" s="62" customFormat="1" ht="7.5" customHeight="1" x14ac:dyDescent="0.2">
      <c r="B31" s="71"/>
      <c r="C31" s="67"/>
      <c r="D31" s="67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6" s="62" customFormat="1" ht="15" customHeight="1" x14ac:dyDescent="0.25">
      <c r="A32" s="62" t="s">
        <v>283</v>
      </c>
      <c r="B32" s="71" t="s">
        <v>284</v>
      </c>
      <c r="C32" s="74" t="s">
        <v>98</v>
      </c>
      <c r="D32" s="75">
        <v>2.1</v>
      </c>
      <c r="E32" s="53"/>
      <c r="F32" s="79"/>
      <c r="G32" s="53"/>
      <c r="H32" s="79"/>
      <c r="I32" s="53"/>
      <c r="J32" s="79"/>
      <c r="K32" s="53"/>
      <c r="L32" s="76"/>
      <c r="M32" s="53"/>
      <c r="N32" s="76"/>
      <c r="O32" s="53"/>
      <c r="P32" s="76"/>
      <c r="Q32" s="53"/>
      <c r="R32" s="76"/>
      <c r="S32" s="53"/>
      <c r="T32" s="76"/>
      <c r="U32" s="53"/>
      <c r="V32" s="76"/>
      <c r="W32" s="53"/>
      <c r="X32" s="76"/>
      <c r="Y32" s="53"/>
      <c r="Z32" s="76"/>
      <c r="AA32" s="53"/>
      <c r="AB32" s="76"/>
      <c r="AC32" s="53"/>
      <c r="AD32" s="76"/>
      <c r="AE32" s="23">
        <f t="shared" ref="AE32:AE38" si="2">E32+G32+I32+K32+M32+O32+S32+U32+Y32+AA32+Q32+W32+AC32</f>
        <v>0</v>
      </c>
      <c r="AF32" s="76"/>
      <c r="AG32" s="53"/>
      <c r="AH32" s="76"/>
      <c r="AI32" s="25">
        <f t="shared" ref="AI32:AI38" si="3">AE32+AG32</f>
        <v>0</v>
      </c>
      <c r="AJ32" s="77"/>
    </row>
    <row r="33" spans="1:38" s="62" customFormat="1" ht="15" customHeight="1" x14ac:dyDescent="0.25">
      <c r="A33" s="62" t="s">
        <v>285</v>
      </c>
      <c r="B33" s="71" t="s">
        <v>286</v>
      </c>
      <c r="C33" s="74" t="s">
        <v>101</v>
      </c>
      <c r="D33" s="75">
        <v>2.2000000000000002</v>
      </c>
      <c r="E33" s="53"/>
      <c r="F33" s="76"/>
      <c r="G33" s="53"/>
      <c r="H33" s="76"/>
      <c r="I33" s="53"/>
      <c r="J33" s="76"/>
      <c r="K33" s="53"/>
      <c r="L33" s="76"/>
      <c r="M33" s="53"/>
      <c r="N33" s="76"/>
      <c r="O33" s="53"/>
      <c r="P33" s="76"/>
      <c r="Q33" s="53"/>
      <c r="R33" s="76"/>
      <c r="S33" s="53"/>
      <c r="T33" s="76"/>
      <c r="U33" s="53"/>
      <c r="V33" s="76"/>
      <c r="W33" s="53"/>
      <c r="X33" s="76"/>
      <c r="Y33" s="53"/>
      <c r="Z33" s="76"/>
      <c r="AA33" s="53"/>
      <c r="AB33" s="76"/>
      <c r="AC33" s="53"/>
      <c r="AD33" s="76"/>
      <c r="AE33" s="23">
        <f>E33+G33+I33+K33+M33+O33+S33+U33+Y33+AA33+Q33+W33+AC33</f>
        <v>0</v>
      </c>
      <c r="AF33" s="76"/>
      <c r="AG33" s="53"/>
      <c r="AH33" s="76"/>
      <c r="AI33" s="25">
        <f t="shared" si="3"/>
        <v>0</v>
      </c>
      <c r="AJ33" s="77"/>
    </row>
    <row r="34" spans="1:38" s="62" customFormat="1" ht="15" customHeight="1" x14ac:dyDescent="0.25">
      <c r="A34" s="62" t="s">
        <v>287</v>
      </c>
      <c r="B34" s="71" t="s">
        <v>288</v>
      </c>
      <c r="C34" s="74" t="s">
        <v>104</v>
      </c>
      <c r="D34" s="75">
        <v>2.2999999999999998</v>
      </c>
      <c r="E34" s="53"/>
      <c r="F34" s="76"/>
      <c r="G34" s="53"/>
      <c r="H34" s="76"/>
      <c r="I34" s="53"/>
      <c r="J34" s="76"/>
      <c r="K34" s="53"/>
      <c r="L34" s="76"/>
      <c r="M34" s="53"/>
      <c r="N34" s="76"/>
      <c r="O34" s="53"/>
      <c r="P34" s="76"/>
      <c r="Q34" s="53"/>
      <c r="R34" s="76"/>
      <c r="S34" s="53"/>
      <c r="T34" s="76"/>
      <c r="U34" s="53"/>
      <c r="V34" s="76"/>
      <c r="W34" s="53"/>
      <c r="X34" s="76"/>
      <c r="Y34" s="53"/>
      <c r="Z34" s="76"/>
      <c r="AA34" s="53"/>
      <c r="AB34" s="76"/>
      <c r="AC34" s="53"/>
      <c r="AD34" s="76"/>
      <c r="AE34" s="23">
        <f t="shared" si="2"/>
        <v>0</v>
      </c>
      <c r="AF34" s="76"/>
      <c r="AG34" s="53"/>
      <c r="AH34" s="76"/>
      <c r="AI34" s="25">
        <f>AE34+AG34</f>
        <v>0</v>
      </c>
      <c r="AJ34" s="77"/>
    </row>
    <row r="35" spans="1:38" s="62" customFormat="1" ht="15" customHeight="1" x14ac:dyDescent="0.25">
      <c r="A35" s="62" t="s">
        <v>289</v>
      </c>
      <c r="B35" s="71" t="s">
        <v>290</v>
      </c>
      <c r="C35" s="74" t="s">
        <v>107</v>
      </c>
      <c r="D35" s="75">
        <v>2.4</v>
      </c>
      <c r="E35" s="53"/>
      <c r="F35" s="76"/>
      <c r="G35" s="53"/>
      <c r="H35" s="76"/>
      <c r="I35" s="53"/>
      <c r="J35" s="76"/>
      <c r="K35" s="53"/>
      <c r="L35" s="76"/>
      <c r="M35" s="53"/>
      <c r="N35" s="76"/>
      <c r="O35" s="53"/>
      <c r="P35" s="76"/>
      <c r="Q35" s="53"/>
      <c r="R35" s="76"/>
      <c r="S35" s="53"/>
      <c r="T35" s="76"/>
      <c r="U35" s="53"/>
      <c r="V35" s="76"/>
      <c r="W35" s="53"/>
      <c r="X35" s="76"/>
      <c r="Y35" s="53"/>
      <c r="Z35" s="76"/>
      <c r="AA35" s="53"/>
      <c r="AB35" s="76"/>
      <c r="AC35" s="53"/>
      <c r="AD35" s="76"/>
      <c r="AE35" s="23">
        <f t="shared" si="2"/>
        <v>0</v>
      </c>
      <c r="AF35" s="76"/>
      <c r="AG35" s="53"/>
      <c r="AH35" s="76"/>
      <c r="AI35" s="25">
        <f t="shared" si="3"/>
        <v>0</v>
      </c>
      <c r="AJ35" s="77"/>
    </row>
    <row r="36" spans="1:38" s="62" customFormat="1" ht="15" customHeight="1" x14ac:dyDescent="0.25">
      <c r="A36" s="62" t="s">
        <v>291</v>
      </c>
      <c r="B36" s="71" t="s">
        <v>292</v>
      </c>
      <c r="C36" s="74" t="s">
        <v>110</v>
      </c>
      <c r="D36" s="75">
        <v>2.5</v>
      </c>
      <c r="E36" s="53"/>
      <c r="F36" s="76"/>
      <c r="G36" s="53"/>
      <c r="H36" s="76"/>
      <c r="I36" s="53"/>
      <c r="J36" s="76"/>
      <c r="K36" s="53"/>
      <c r="L36" s="76"/>
      <c r="M36" s="53"/>
      <c r="N36" s="76"/>
      <c r="O36" s="53"/>
      <c r="P36" s="76"/>
      <c r="Q36" s="53"/>
      <c r="R36" s="76"/>
      <c r="S36" s="53"/>
      <c r="T36" s="76"/>
      <c r="U36" s="53"/>
      <c r="V36" s="76"/>
      <c r="W36" s="53"/>
      <c r="X36" s="76"/>
      <c r="Y36" s="53"/>
      <c r="Z36" s="76"/>
      <c r="AA36" s="53"/>
      <c r="AB36" s="76"/>
      <c r="AC36" s="53"/>
      <c r="AD36" s="76"/>
      <c r="AE36" s="23">
        <f t="shared" si="2"/>
        <v>0</v>
      </c>
      <c r="AF36" s="76"/>
      <c r="AG36" s="53"/>
      <c r="AH36" s="76"/>
      <c r="AI36" s="25">
        <f t="shared" si="3"/>
        <v>0</v>
      </c>
      <c r="AJ36" s="77"/>
    </row>
    <row r="37" spans="1:38" s="62" customFormat="1" ht="15" customHeight="1" x14ac:dyDescent="0.25">
      <c r="A37" s="62" t="s">
        <v>293</v>
      </c>
      <c r="B37" s="71" t="s">
        <v>294</v>
      </c>
      <c r="C37" s="74" t="s">
        <v>113</v>
      </c>
      <c r="D37" s="75">
        <v>2.6</v>
      </c>
      <c r="E37" s="53"/>
      <c r="F37" s="76"/>
      <c r="G37" s="53"/>
      <c r="H37" s="76"/>
      <c r="I37" s="53"/>
      <c r="J37" s="76"/>
      <c r="K37" s="53"/>
      <c r="L37" s="76"/>
      <c r="M37" s="53"/>
      <c r="N37" s="76"/>
      <c r="O37" s="53"/>
      <c r="P37" s="76"/>
      <c r="Q37" s="53"/>
      <c r="R37" s="76"/>
      <c r="S37" s="53"/>
      <c r="T37" s="76"/>
      <c r="U37" s="53"/>
      <c r="V37" s="76"/>
      <c r="W37" s="53"/>
      <c r="X37" s="76"/>
      <c r="Y37" s="53"/>
      <c r="Z37" s="76"/>
      <c r="AA37" s="53"/>
      <c r="AB37" s="76"/>
      <c r="AC37" s="53"/>
      <c r="AD37" s="76"/>
      <c r="AE37" s="23">
        <f t="shared" si="2"/>
        <v>0</v>
      </c>
      <c r="AF37" s="76"/>
      <c r="AG37" s="53"/>
      <c r="AH37" s="76"/>
      <c r="AI37" s="25">
        <f t="shared" si="3"/>
        <v>0</v>
      </c>
      <c r="AJ37" s="77"/>
    </row>
    <row r="38" spans="1:38" s="62" customFormat="1" ht="15" customHeight="1" x14ac:dyDescent="0.25">
      <c r="A38" s="62" t="s">
        <v>295</v>
      </c>
      <c r="B38" s="71" t="s">
        <v>296</v>
      </c>
      <c r="C38" s="74" t="s">
        <v>116</v>
      </c>
      <c r="D38" s="75">
        <v>2.7</v>
      </c>
      <c r="E38" s="53"/>
      <c r="F38" s="76"/>
      <c r="G38" s="53"/>
      <c r="H38" s="76"/>
      <c r="I38" s="53"/>
      <c r="J38" s="76"/>
      <c r="K38" s="53"/>
      <c r="L38" s="76"/>
      <c r="M38" s="53"/>
      <c r="N38" s="76"/>
      <c r="O38" s="53"/>
      <c r="P38" s="76"/>
      <c r="Q38" s="53"/>
      <c r="R38" s="76"/>
      <c r="S38" s="53"/>
      <c r="T38" s="76"/>
      <c r="U38" s="53"/>
      <c r="V38" s="76"/>
      <c r="W38" s="53"/>
      <c r="X38" s="76"/>
      <c r="Y38" s="53"/>
      <c r="Z38" s="76"/>
      <c r="AA38" s="53"/>
      <c r="AB38" s="76"/>
      <c r="AC38" s="53"/>
      <c r="AD38" s="76"/>
      <c r="AE38" s="23">
        <f t="shared" si="2"/>
        <v>0</v>
      </c>
      <c r="AF38" s="76"/>
      <c r="AG38" s="53"/>
      <c r="AH38" s="76"/>
      <c r="AI38" s="25">
        <f t="shared" si="3"/>
        <v>0</v>
      </c>
      <c r="AJ38" s="77"/>
    </row>
    <row r="39" spans="1:38" s="62" customFormat="1" ht="15" customHeight="1" x14ac:dyDescent="0.25">
      <c r="B39" s="71"/>
      <c r="C39" s="74"/>
      <c r="D39" s="75"/>
      <c r="E39" s="53"/>
      <c r="F39" s="76"/>
      <c r="G39" s="53"/>
      <c r="H39" s="76"/>
      <c r="I39" s="53"/>
      <c r="J39" s="76"/>
      <c r="K39" s="53"/>
      <c r="L39" s="76"/>
      <c r="M39" s="53"/>
      <c r="N39" s="76"/>
      <c r="O39" s="53"/>
      <c r="P39" s="76"/>
      <c r="Q39" s="53"/>
      <c r="R39" s="76"/>
      <c r="S39" s="53"/>
      <c r="T39" s="76"/>
      <c r="U39" s="53"/>
      <c r="V39" s="76"/>
      <c r="W39" s="53"/>
      <c r="X39" s="76"/>
      <c r="Y39" s="53"/>
      <c r="Z39" s="76"/>
      <c r="AA39" s="53"/>
      <c r="AB39" s="76"/>
      <c r="AC39" s="53"/>
      <c r="AD39" s="76"/>
      <c r="AE39" s="23"/>
      <c r="AF39" s="76"/>
      <c r="AG39" s="53"/>
      <c r="AH39" s="76"/>
      <c r="AI39" s="23"/>
      <c r="AJ39" s="77"/>
    </row>
    <row r="40" spans="1:38" s="62" customFormat="1" ht="19.5" customHeight="1" x14ac:dyDescent="0.2">
      <c r="A40" s="62" t="s">
        <v>297</v>
      </c>
      <c r="B40" s="71" t="s">
        <v>298</v>
      </c>
      <c r="C40" s="67" t="s">
        <v>119</v>
      </c>
      <c r="D40" s="72">
        <v>3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25">
        <f>E40+G40+I40+K40+M40+O40+S40+U40+Y40+AA40+Q40+W40+AC40</f>
        <v>0</v>
      </c>
      <c r="AF40" s="79"/>
      <c r="AG40" s="79"/>
      <c r="AH40" s="73"/>
      <c r="AI40" s="19">
        <f>AE40+AG40</f>
        <v>0</v>
      </c>
    </row>
    <row r="41" spans="1:38" s="62" customFormat="1" ht="7.5" customHeight="1" x14ac:dyDescent="0.2">
      <c r="B41" s="71"/>
      <c r="C41" s="67"/>
      <c r="D41" s="67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8" s="62" customFormat="1" ht="15" customHeight="1" x14ac:dyDescent="0.25">
      <c r="B42" s="71"/>
      <c r="C42" s="74"/>
      <c r="D42" s="75"/>
      <c r="E42" s="53"/>
      <c r="F42" s="76"/>
      <c r="G42" s="53"/>
      <c r="H42" s="76"/>
      <c r="I42" s="53"/>
      <c r="J42" s="76"/>
      <c r="K42" s="53"/>
      <c r="L42" s="76"/>
      <c r="M42" s="53"/>
      <c r="N42" s="76"/>
      <c r="O42" s="53"/>
      <c r="P42" s="76"/>
      <c r="Q42" s="53"/>
      <c r="R42" s="76"/>
      <c r="S42" s="53"/>
      <c r="T42" s="76"/>
      <c r="U42" s="53"/>
      <c r="V42" s="76"/>
      <c r="W42" s="53"/>
      <c r="X42" s="76"/>
      <c r="Y42" s="53"/>
      <c r="Z42" s="76"/>
      <c r="AA42" s="53"/>
      <c r="AB42" s="76"/>
      <c r="AC42" s="53"/>
      <c r="AD42" s="76"/>
      <c r="AE42" s="53"/>
      <c r="AF42" s="76"/>
      <c r="AG42" s="53"/>
      <c r="AH42" s="76"/>
      <c r="AI42" s="53"/>
      <c r="AJ42" s="77"/>
    </row>
    <row r="43" spans="1:38" s="62" customFormat="1" ht="19.5" customHeight="1" x14ac:dyDescent="0.2">
      <c r="A43" s="62" t="s">
        <v>299</v>
      </c>
      <c r="B43" s="71" t="s">
        <v>300</v>
      </c>
      <c r="C43" s="67" t="s">
        <v>122</v>
      </c>
      <c r="D43" s="72">
        <v>4</v>
      </c>
      <c r="E43" s="19">
        <f>E15-E30+E40</f>
        <v>0</v>
      </c>
      <c r="F43" s="19"/>
      <c r="G43" s="19">
        <f>G15-G30+G40</f>
        <v>0</v>
      </c>
      <c r="H43" s="19"/>
      <c r="I43" s="19">
        <f>I15-I30+I40</f>
        <v>0</v>
      </c>
      <c r="J43" s="19"/>
      <c r="K43" s="19">
        <f>K15-K30+K40</f>
        <v>0</v>
      </c>
      <c r="L43" s="19"/>
      <c r="M43" s="19">
        <f>M15-M30+M40</f>
        <v>0</v>
      </c>
      <c r="N43" s="19"/>
      <c r="O43" s="19">
        <f>O15-O30+O40</f>
        <v>0</v>
      </c>
      <c r="P43" s="19"/>
      <c r="Q43" s="19">
        <f>Q15-Q30+Q40</f>
        <v>0</v>
      </c>
      <c r="R43" s="19"/>
      <c r="S43" s="19">
        <f>S15-S30+S40</f>
        <v>0</v>
      </c>
      <c r="T43" s="19"/>
      <c r="U43" s="19">
        <f>U15-U30+U40</f>
        <v>0</v>
      </c>
      <c r="V43" s="19"/>
      <c r="W43" s="19">
        <f>W15-W30+W40</f>
        <v>0</v>
      </c>
      <c r="X43" s="19"/>
      <c r="Y43" s="19">
        <f>Y15-Y30+Y40</f>
        <v>0</v>
      </c>
      <c r="Z43" s="19"/>
      <c r="AA43" s="19">
        <f>AA15-AA30+AA40</f>
        <v>0</v>
      </c>
      <c r="AB43" s="19"/>
      <c r="AC43" s="19">
        <f>AC15-AC30+AC40</f>
        <v>0</v>
      </c>
      <c r="AD43" s="19"/>
      <c r="AE43" s="19">
        <f>AE15-AE30+AE40</f>
        <v>0</v>
      </c>
      <c r="AF43" s="19"/>
      <c r="AG43" s="19">
        <f>AG15-AG30+AG40</f>
        <v>0</v>
      </c>
      <c r="AH43" s="19"/>
      <c r="AI43" s="19">
        <f>AI15-AI30+AI40</f>
        <v>0</v>
      </c>
    </row>
    <row r="44" spans="1:38" s="62" customFormat="1" ht="7.5" customHeight="1" x14ac:dyDescent="0.2">
      <c r="B44" s="71"/>
      <c r="C44" s="67"/>
      <c r="D44" s="67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8" s="62" customFormat="1" ht="15" customHeight="1" x14ac:dyDescent="0.25">
      <c r="B45" s="71"/>
      <c r="C45" s="74"/>
      <c r="D45" s="78"/>
      <c r="E45" s="53"/>
      <c r="F45" s="76"/>
      <c r="G45" s="53"/>
      <c r="H45" s="76"/>
      <c r="I45" s="53"/>
      <c r="J45" s="76"/>
      <c r="K45" s="53"/>
      <c r="L45" s="76"/>
      <c r="M45" s="53"/>
      <c r="N45" s="76"/>
      <c r="O45" s="53"/>
      <c r="P45" s="76"/>
      <c r="Q45" s="53"/>
      <c r="R45" s="76"/>
      <c r="S45" s="53"/>
      <c r="T45" s="76"/>
      <c r="U45" s="53"/>
      <c r="V45" s="76"/>
      <c r="W45" s="53"/>
      <c r="X45" s="76"/>
      <c r="Y45" s="53"/>
      <c r="Z45" s="76"/>
      <c r="AA45" s="53"/>
      <c r="AB45" s="76"/>
      <c r="AC45" s="53"/>
      <c r="AD45" s="76"/>
      <c r="AE45" s="53"/>
      <c r="AF45" s="76"/>
      <c r="AG45" s="53"/>
      <c r="AH45" s="76"/>
      <c r="AI45" s="53"/>
      <c r="AJ45" s="77"/>
    </row>
    <row r="46" spans="1:38" s="62" customFormat="1" ht="19.5" customHeight="1" x14ac:dyDescent="0.25">
      <c r="A46" s="62" t="s">
        <v>301</v>
      </c>
      <c r="B46" s="71" t="s">
        <v>302</v>
      </c>
      <c r="C46" s="67" t="s">
        <v>125</v>
      </c>
      <c r="D46" s="72">
        <v>5</v>
      </c>
      <c r="E46" s="19">
        <f>E43</f>
        <v>0</v>
      </c>
      <c r="F46" s="19"/>
      <c r="G46" s="19">
        <f>G43+E46</f>
        <v>0</v>
      </c>
      <c r="H46" s="19"/>
      <c r="I46" s="19">
        <f>I43+G46</f>
        <v>0</v>
      </c>
      <c r="J46" s="19"/>
      <c r="K46" s="19">
        <f>K43+I46</f>
        <v>0</v>
      </c>
      <c r="L46" s="19"/>
      <c r="M46" s="19">
        <f>M43+K46</f>
        <v>0</v>
      </c>
      <c r="N46" s="19"/>
      <c r="O46" s="19">
        <f>O43+M46</f>
        <v>0</v>
      </c>
      <c r="P46" s="19"/>
      <c r="Q46" s="19">
        <f>Q43+O46</f>
        <v>0</v>
      </c>
      <c r="R46" s="19"/>
      <c r="S46" s="19">
        <f>S43+Q46</f>
        <v>0</v>
      </c>
      <c r="T46" s="19"/>
      <c r="U46" s="19">
        <f>U43+S46</f>
        <v>0</v>
      </c>
      <c r="V46" s="19"/>
      <c r="W46" s="19">
        <f>W43+U46</f>
        <v>0</v>
      </c>
      <c r="X46" s="19"/>
      <c r="Y46" s="19">
        <f>Y43+W46</f>
        <v>0</v>
      </c>
      <c r="Z46" s="19"/>
      <c r="AA46" s="19">
        <f>AA43+Y46</f>
        <v>0</v>
      </c>
      <c r="AB46" s="19"/>
      <c r="AC46" s="19">
        <f>AC43+AA46</f>
        <v>0</v>
      </c>
      <c r="AD46" s="19"/>
      <c r="AE46" s="28">
        <f>AE43</f>
        <v>0</v>
      </c>
      <c r="AF46" s="19"/>
      <c r="AG46" s="29">
        <f>AE46</f>
        <v>0</v>
      </c>
      <c r="AH46" s="28"/>
      <c r="AI46" s="29">
        <f>AG46</f>
        <v>0</v>
      </c>
      <c r="AL46" s="80"/>
    </row>
    <row r="47" spans="1:38" s="62" customFormat="1" ht="7.5" customHeight="1" x14ac:dyDescent="0.2">
      <c r="B47" s="71"/>
      <c r="C47" s="67"/>
      <c r="D47" s="67"/>
      <c r="E47" s="64"/>
      <c r="F47" s="64"/>
      <c r="G47" s="64"/>
      <c r="H47" s="64"/>
      <c r="I47" s="64"/>
      <c r="J47" s="64"/>
      <c r="K47" s="70"/>
      <c r="L47" s="64"/>
      <c r="M47" s="70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</row>
    <row r="48" spans="1:38" s="62" customFormat="1" ht="14.25" hidden="1" customHeight="1" x14ac:dyDescent="0.25">
      <c r="B48" s="71"/>
      <c r="C48" s="67"/>
      <c r="D48" s="67"/>
      <c r="E48" s="54" t="s">
        <v>6</v>
      </c>
      <c r="F48" s="54"/>
      <c r="G48" s="54" t="s">
        <v>7</v>
      </c>
      <c r="H48" s="54"/>
      <c r="I48" s="54" t="s">
        <v>8</v>
      </c>
      <c r="J48" s="54"/>
      <c r="K48" s="54" t="s">
        <v>9</v>
      </c>
      <c r="L48" s="54"/>
      <c r="M48" s="54" t="s">
        <v>126</v>
      </c>
      <c r="N48" s="54"/>
      <c r="O48" s="54" t="s">
        <v>127</v>
      </c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F48" s="80"/>
    </row>
    <row r="49" spans="1:30" s="62" customFormat="1" ht="14.25" hidden="1" customHeight="1" x14ac:dyDescent="0.2">
      <c r="B49" s="71"/>
      <c r="C49" s="58"/>
      <c r="D49" s="81"/>
      <c r="E49" s="58" t="s">
        <v>22</v>
      </c>
      <c r="F49" s="58"/>
      <c r="G49" s="58" t="s">
        <v>23</v>
      </c>
      <c r="H49" s="58"/>
      <c r="I49" s="58" t="s">
        <v>24</v>
      </c>
      <c r="J49" s="58"/>
      <c r="K49" s="82" t="s">
        <v>25</v>
      </c>
      <c r="L49" s="83"/>
      <c r="M49" s="82" t="s">
        <v>128</v>
      </c>
      <c r="N49" s="82"/>
      <c r="O49" s="82" t="s">
        <v>129</v>
      </c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4"/>
    </row>
    <row r="50" spans="1:30" s="62" customFormat="1" ht="45.75" customHeight="1" x14ac:dyDescent="0.25">
      <c r="B50" s="71"/>
      <c r="C50" s="74"/>
      <c r="D50" s="78"/>
      <c r="E50" s="65" t="s">
        <v>22</v>
      </c>
      <c r="F50" s="65"/>
      <c r="G50" s="65" t="s">
        <v>23</v>
      </c>
      <c r="H50" s="65"/>
      <c r="I50" s="65" t="s">
        <v>24</v>
      </c>
      <c r="J50" s="65"/>
      <c r="K50" s="66" t="s">
        <v>25</v>
      </c>
      <c r="M50" s="85" t="s">
        <v>128</v>
      </c>
      <c r="N50" s="61"/>
      <c r="O50" s="61" t="s">
        <v>129</v>
      </c>
      <c r="Q50" s="86"/>
      <c r="S50" s="86"/>
      <c r="U50" s="86"/>
      <c r="W50" s="86"/>
      <c r="Y50" s="86"/>
      <c r="AA50" s="86"/>
      <c r="AC50" s="86"/>
      <c r="AD50" s="77"/>
    </row>
    <row r="51" spans="1:30" s="62" customFormat="1" ht="15" customHeight="1" x14ac:dyDescent="0.25">
      <c r="B51" s="71"/>
      <c r="C51" s="74"/>
      <c r="D51" s="78"/>
      <c r="E51" s="65"/>
      <c r="F51" s="65"/>
      <c r="G51" s="65"/>
      <c r="H51" s="65"/>
      <c r="I51" s="65"/>
      <c r="J51" s="65"/>
      <c r="K51" s="66"/>
      <c r="M51" s="86"/>
      <c r="O51" s="86"/>
      <c r="Q51" s="86"/>
      <c r="S51" s="86"/>
      <c r="U51" s="86"/>
      <c r="W51" s="86"/>
      <c r="Y51" s="86"/>
      <c r="AA51" s="86"/>
      <c r="AC51" s="86"/>
      <c r="AD51" s="77"/>
    </row>
    <row r="52" spans="1:30" s="62" customFormat="1" ht="15" customHeight="1" x14ac:dyDescent="0.25">
      <c r="B52" s="71"/>
      <c r="C52" s="74"/>
      <c r="D52" s="78"/>
      <c r="E52" s="69" t="s">
        <v>38</v>
      </c>
      <c r="F52" s="69"/>
      <c r="G52" s="69" t="s">
        <v>39</v>
      </c>
      <c r="H52" s="69"/>
      <c r="I52" s="69" t="s">
        <v>40</v>
      </c>
      <c r="J52" s="69"/>
      <c r="K52" s="69" t="s">
        <v>41</v>
      </c>
      <c r="M52" s="69" t="s">
        <v>42</v>
      </c>
      <c r="N52" s="69"/>
      <c r="O52" s="69" t="s">
        <v>43</v>
      </c>
      <c r="Q52" s="86"/>
      <c r="S52" s="86"/>
      <c r="U52" s="86"/>
      <c r="W52" s="86"/>
      <c r="Y52" s="86"/>
      <c r="AA52" s="86"/>
      <c r="AC52" s="86"/>
      <c r="AD52" s="77"/>
    </row>
    <row r="53" spans="1:30" s="62" customFormat="1" ht="5.25" customHeight="1" x14ac:dyDescent="0.25">
      <c r="B53" s="71"/>
      <c r="C53" s="74"/>
      <c r="D53" s="78"/>
      <c r="E53" s="65"/>
      <c r="F53" s="65"/>
      <c r="G53" s="65"/>
      <c r="H53" s="65"/>
      <c r="I53" s="65"/>
      <c r="J53" s="65"/>
      <c r="K53" s="66"/>
      <c r="M53" s="86"/>
      <c r="O53" s="86"/>
      <c r="Q53" s="86"/>
      <c r="S53" s="86"/>
      <c r="U53" s="86"/>
      <c r="W53" s="86"/>
      <c r="Y53" s="86"/>
      <c r="AA53" s="86"/>
      <c r="AC53" s="86"/>
      <c r="AD53" s="77"/>
    </row>
    <row r="54" spans="1:30" s="62" customFormat="1" ht="15" customHeight="1" x14ac:dyDescent="0.25">
      <c r="B54" s="71"/>
      <c r="C54" s="74"/>
      <c r="D54" s="78"/>
      <c r="E54" s="65"/>
      <c r="F54" s="65"/>
      <c r="G54" s="65"/>
      <c r="H54" s="65"/>
      <c r="I54" s="65"/>
      <c r="J54" s="65"/>
      <c r="K54" s="66"/>
      <c r="M54" s="86"/>
      <c r="O54" s="86"/>
      <c r="Q54" s="86"/>
      <c r="S54" s="86"/>
      <c r="U54" s="86"/>
      <c r="W54" s="86"/>
      <c r="Y54" s="86"/>
      <c r="AA54" s="86"/>
      <c r="AC54" s="86"/>
      <c r="AD54" s="77"/>
    </row>
    <row r="55" spans="1:30" s="62" customFormat="1" ht="19.5" customHeight="1" x14ac:dyDescent="0.2">
      <c r="B55" s="71"/>
      <c r="C55" s="67" t="s">
        <v>130</v>
      </c>
      <c r="D55" s="72">
        <v>6</v>
      </c>
      <c r="E55" s="87"/>
      <c r="F55" s="64"/>
      <c r="G55" s="87"/>
      <c r="H55" s="64"/>
      <c r="I55" s="87"/>
      <c r="J55" s="64"/>
      <c r="K55" s="87"/>
      <c r="L55" s="64"/>
      <c r="M55" s="87"/>
      <c r="N55" s="64"/>
      <c r="O55" s="87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</row>
    <row r="56" spans="1:30" s="62" customFormat="1" ht="6.75" customHeight="1" x14ac:dyDescent="0.25">
      <c r="B56" s="71"/>
      <c r="C56" s="74"/>
      <c r="D56" s="75"/>
      <c r="E56" s="88"/>
      <c r="G56" s="88"/>
      <c r="I56" s="88"/>
      <c r="K56" s="88"/>
      <c r="M56" s="88"/>
      <c r="AD56" s="77"/>
    </row>
    <row r="57" spans="1:30" s="62" customFormat="1" ht="15" customHeight="1" x14ac:dyDescent="0.25">
      <c r="B57" s="71"/>
      <c r="C57" s="74"/>
      <c r="D57" s="75"/>
      <c r="E57" s="88"/>
      <c r="G57" s="88"/>
      <c r="I57" s="88"/>
      <c r="K57" s="88"/>
      <c r="M57" s="88"/>
      <c r="AD57" s="77"/>
    </row>
    <row r="58" spans="1:30" s="62" customFormat="1" ht="15" customHeight="1" x14ac:dyDescent="0.25">
      <c r="A58" s="62" t="s">
        <v>303</v>
      </c>
      <c r="B58" s="71" t="s">
        <v>304</v>
      </c>
      <c r="C58" s="89" t="s">
        <v>133</v>
      </c>
      <c r="D58" s="90">
        <v>6.1</v>
      </c>
      <c r="E58" s="43">
        <f>((E15*2%)/12)*11.5</f>
        <v>0</v>
      </c>
      <c r="F58" s="44"/>
      <c r="G58" s="45">
        <f>((G15*2%)/12)*10</f>
        <v>0</v>
      </c>
      <c r="H58" s="46"/>
      <c r="I58" s="45">
        <f>((I15*2%)/12)*7.5</f>
        <v>0</v>
      </c>
      <c r="J58" s="46"/>
      <c r="K58" s="45">
        <f>((K15*2%)/12)*3</f>
        <v>0</v>
      </c>
      <c r="L58" s="44"/>
      <c r="M58" s="47">
        <f>E58+G58+I58+K58</f>
        <v>0</v>
      </c>
      <c r="N58" s="44"/>
      <c r="O58" s="47"/>
      <c r="S58" s="80"/>
      <c r="AD58" s="77"/>
    </row>
    <row r="59" spans="1:30" s="62" customFormat="1" ht="6.75" customHeight="1" x14ac:dyDescent="0.25">
      <c r="B59" s="71"/>
      <c r="C59" s="89"/>
      <c r="D59" s="90"/>
      <c r="E59" s="43"/>
      <c r="F59" s="44"/>
      <c r="G59" s="43"/>
      <c r="H59" s="44"/>
      <c r="I59" s="43"/>
      <c r="J59" s="44"/>
      <c r="K59" s="43"/>
      <c r="L59" s="44"/>
      <c r="M59" s="47"/>
      <c r="N59" s="44"/>
      <c r="O59" s="44"/>
      <c r="S59" s="80"/>
      <c r="AD59" s="77"/>
    </row>
    <row r="60" spans="1:30" s="62" customFormat="1" ht="15" customHeight="1" x14ac:dyDescent="0.25">
      <c r="A60" s="62" t="s">
        <v>305</v>
      </c>
      <c r="B60" s="71" t="s">
        <v>306</v>
      </c>
      <c r="C60" s="89" t="s">
        <v>136</v>
      </c>
      <c r="D60" s="90">
        <v>6.2</v>
      </c>
      <c r="E60" s="43">
        <f>((E30*2%)/12)*11.5</f>
        <v>0</v>
      </c>
      <c r="F60" s="44"/>
      <c r="G60" s="45">
        <f>((G30*2%)/12)*10</f>
        <v>0</v>
      </c>
      <c r="H60" s="46"/>
      <c r="I60" s="45">
        <f>((I30*2%)/12)*7.5</f>
        <v>0</v>
      </c>
      <c r="J60" s="46"/>
      <c r="K60" s="45">
        <f>((K30*2%)/12)*3</f>
        <v>0</v>
      </c>
      <c r="L60" s="44"/>
      <c r="M60" s="47">
        <f>E60+G60+I60+K60</f>
        <v>0</v>
      </c>
      <c r="N60" s="44"/>
      <c r="O60" s="47">
        <f>M58-M60</f>
        <v>0</v>
      </c>
      <c r="S60" s="80"/>
      <c r="AD60" s="77"/>
    </row>
    <row r="61" spans="1:30" s="62" customFormat="1" ht="3.75" customHeight="1" x14ac:dyDescent="0.25">
      <c r="B61" s="71"/>
      <c r="C61" s="89"/>
      <c r="D61" s="90"/>
      <c r="E61" s="43"/>
      <c r="F61" s="44"/>
      <c r="G61" s="43"/>
      <c r="H61" s="44"/>
      <c r="I61" s="43"/>
      <c r="J61" s="44"/>
      <c r="K61" s="43"/>
      <c r="L61" s="44"/>
      <c r="M61" s="47"/>
      <c r="N61" s="44"/>
      <c r="O61" s="47"/>
      <c r="S61" s="80"/>
      <c r="AD61" s="77"/>
    </row>
    <row r="62" spans="1:30" s="62" customFormat="1" ht="15" customHeight="1" x14ac:dyDescent="0.25">
      <c r="A62" s="62" t="s">
        <v>307</v>
      </c>
      <c r="B62" s="71" t="s">
        <v>308</v>
      </c>
      <c r="C62" s="91" t="s">
        <v>139</v>
      </c>
      <c r="D62" s="90">
        <v>6.3</v>
      </c>
      <c r="E62" s="43">
        <f>((E40*2%)/12)*11.5</f>
        <v>0</v>
      </c>
      <c r="F62" s="44"/>
      <c r="G62" s="45">
        <f>((G40*2%)/12)*10</f>
        <v>0</v>
      </c>
      <c r="H62" s="46"/>
      <c r="I62" s="45">
        <f>((I40*2%)/12)*7.5</f>
        <v>0</v>
      </c>
      <c r="J62" s="46"/>
      <c r="K62" s="45">
        <f>((K40*2%)/12)*3</f>
        <v>0</v>
      </c>
      <c r="L62" s="44"/>
      <c r="M62" s="47">
        <f>E62+G62+I62+K62</f>
        <v>0</v>
      </c>
      <c r="N62" s="44"/>
      <c r="O62" s="47">
        <f>O60+M62</f>
        <v>0</v>
      </c>
      <c r="S62" s="80"/>
      <c r="AD62" s="77"/>
    </row>
    <row r="63" spans="1:30" s="62" customFormat="1" ht="15" customHeight="1" x14ac:dyDescent="0.25">
      <c r="B63" s="71"/>
      <c r="K63" s="92"/>
      <c r="M63" s="92"/>
      <c r="AD63" s="77"/>
    </row>
    <row r="64" spans="1:30" s="62" customFormat="1" ht="15" customHeight="1" x14ac:dyDescent="0.25">
      <c r="B64" s="71"/>
      <c r="K64" s="92"/>
      <c r="M64" s="92"/>
      <c r="AD64" s="77"/>
    </row>
    <row r="65" spans="2:30" s="62" customFormat="1" ht="30" customHeight="1" x14ac:dyDescent="0.25">
      <c r="B65" s="71"/>
      <c r="C65" s="97" t="s">
        <v>140</v>
      </c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77"/>
    </row>
    <row r="66" spans="2:30" s="62" customFormat="1" ht="8.25" customHeight="1" x14ac:dyDescent="0.25">
      <c r="B66" s="71"/>
      <c r="K66" s="92"/>
      <c r="M66" s="92"/>
      <c r="AD66" s="77"/>
    </row>
    <row r="67" spans="2:30" s="62" customFormat="1" ht="40.5" customHeight="1" x14ac:dyDescent="0.25">
      <c r="B67" s="71"/>
      <c r="C67" s="97" t="s">
        <v>141</v>
      </c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77"/>
    </row>
  </sheetData>
  <sheetProtection password="C4AE" sheet="1" objects="1" scenarios="1" formatCells="0" formatColumns="0" formatRows="0"/>
  <protectedRanges>
    <protectedRange sqref="AG32:AG38 AG40 AC32:AC38 AC40 AA32:AA38 AA40 Y32:Y38 Y40 W32:W38 W40 U32:U38 U40 S32:S38 S40 Q32:Q38 Q40 O32:O38 O40 M32:M38 M40 K32:K38 K40 I32:I38 I40 G32:G38 G40 E32:E38 E40" name="Range2"/>
    <protectedRange sqref="E17:E28 G17:G28 I17:I28 K17:K28 M17:M28 O17:O28 Q17:Q28 S17:S28 U17:U28 W17:W28 Y17:Y28 AA17:AA28 AC17:AC28 AG17:AG28 AG32:AG38" name="Range1"/>
  </protectedRanges>
  <mergeCells count="6">
    <mergeCell ref="C67:AC67"/>
    <mergeCell ref="Y1:AA1"/>
    <mergeCell ref="Y2:AA2"/>
    <mergeCell ref="Y4:AA4"/>
    <mergeCell ref="Y5:AA5"/>
    <mergeCell ref="C65:AC65"/>
  </mergeCells>
  <pageMargins left="0.59055118110236227" right="0.19685039370078741" top="0.39370078740157483" bottom="0.27559055118110237" header="0.47244094488188981" footer="0.27559055118110237"/>
  <pageSetup paperSize="9" scale="42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showGridLines="0" view="pageBreakPreview" topLeftCell="C1" zoomScale="65" zoomScaleNormal="50" zoomScaleSheetLayoutView="100" workbookViewId="0">
      <selection activeCell="C1" sqref="C1"/>
    </sheetView>
  </sheetViews>
  <sheetFormatPr defaultRowHeight="15" customHeight="1" x14ac:dyDescent="0.2"/>
  <cols>
    <col min="1" max="1" width="25.7109375" style="1" hidden="1" customWidth="1"/>
    <col min="2" max="2" width="41.7109375" style="2" hidden="1" customWidth="1"/>
    <col min="3" max="3" width="57.7109375" style="1" customWidth="1"/>
    <col min="4" max="4" width="14" style="1" customWidth="1"/>
    <col min="5" max="5" width="13.85546875" style="1" customWidth="1"/>
    <col min="6" max="6" width="2.28515625" style="1" customWidth="1"/>
    <col min="7" max="7" width="13.85546875" style="1" customWidth="1"/>
    <col min="8" max="8" width="2.28515625" style="1" customWidth="1"/>
    <col min="9" max="9" width="13.85546875" style="1" customWidth="1"/>
    <col min="10" max="10" width="2.28515625" style="1" customWidth="1"/>
    <col min="11" max="11" width="13.85546875" style="1" customWidth="1"/>
    <col min="12" max="12" width="2.28515625" style="1" customWidth="1"/>
    <col min="13" max="13" width="13.85546875" style="1" customWidth="1"/>
    <col min="14" max="14" width="2.28515625" style="1" customWidth="1"/>
    <col min="15" max="15" width="13.85546875" style="1" customWidth="1"/>
    <col min="16" max="16" width="2.28515625" style="1" customWidth="1"/>
    <col min="17" max="17" width="13.85546875" style="1" customWidth="1"/>
    <col min="18" max="18" width="2.28515625" style="1" customWidth="1"/>
    <col min="19" max="19" width="13.85546875" style="1" customWidth="1"/>
    <col min="20" max="20" width="2.28515625" style="1" customWidth="1"/>
    <col min="21" max="21" width="13.85546875" style="1" customWidth="1"/>
    <col min="22" max="22" width="2.28515625" style="1" customWidth="1"/>
    <col min="23" max="23" width="13.85546875" style="1" customWidth="1"/>
    <col min="24" max="24" width="2.28515625" style="1" customWidth="1"/>
    <col min="25" max="25" width="13.85546875" style="1" customWidth="1"/>
    <col min="26" max="26" width="2.28515625" style="1" customWidth="1"/>
    <col min="27" max="27" width="13.85546875" style="1" customWidth="1"/>
    <col min="28" max="28" width="2.28515625" style="1" customWidth="1"/>
    <col min="29" max="29" width="13.85546875" style="1" customWidth="1"/>
    <col min="30" max="30" width="1.7109375" style="1" customWidth="1"/>
    <col min="31" max="31" width="13.140625" style="1" bestFit="1" customWidth="1"/>
    <col min="32" max="32" width="2.28515625" style="1" customWidth="1"/>
    <col min="33" max="33" width="13.42578125" style="1" bestFit="1" customWidth="1"/>
    <col min="34" max="34" width="2" style="1" customWidth="1"/>
    <col min="35" max="16384" width="9.140625" style="1"/>
  </cols>
  <sheetData>
    <row r="1" spans="1:256" ht="24.95" customHeight="1" x14ac:dyDescent="0.2">
      <c r="C1" s="3" t="s">
        <v>309</v>
      </c>
      <c r="D1" s="3"/>
      <c r="W1" s="4" t="s">
        <v>1</v>
      </c>
      <c r="Y1" s="95" t="str">
        <f>[3]BR05A!$F$2</f>
        <v>€ 000s</v>
      </c>
      <c r="Z1" s="95"/>
      <c r="AA1" s="95"/>
      <c r="AG1" s="4"/>
      <c r="AH1" s="5"/>
    </row>
    <row r="2" spans="1:256" ht="15" customHeight="1" x14ac:dyDescent="0.2">
      <c r="W2" s="4" t="s">
        <v>2</v>
      </c>
      <c r="Y2" s="95">
        <f>[3]BR05A!$F$3</f>
        <v>0</v>
      </c>
      <c r="Z2" s="95"/>
      <c r="AA2" s="95"/>
      <c r="AH2" s="5"/>
    </row>
    <row r="3" spans="1:256" ht="15" customHeight="1" x14ac:dyDescent="0.2">
      <c r="C3" s="6"/>
      <c r="D3" s="6"/>
      <c r="I3" s="5"/>
      <c r="K3" s="5"/>
      <c r="W3" s="4"/>
      <c r="Y3" s="7"/>
      <c r="Z3" s="7"/>
      <c r="AA3" s="7"/>
      <c r="AH3" s="5"/>
    </row>
    <row r="4" spans="1:256" ht="15" customHeight="1" x14ac:dyDescent="0.2">
      <c r="E4" s="5"/>
      <c r="F4" s="5"/>
      <c r="H4" s="5"/>
      <c r="I4" s="5"/>
      <c r="J4" s="5"/>
      <c r="K4" s="5"/>
      <c r="L4" s="5"/>
      <c r="N4" s="5"/>
      <c r="O4" s="5"/>
      <c r="P4" s="5"/>
      <c r="Q4" s="3"/>
      <c r="R4" s="5"/>
      <c r="W4" s="4" t="s">
        <v>3</v>
      </c>
      <c r="Y4" s="96">
        <f>[3]BR05A!$F$5</f>
        <v>0</v>
      </c>
      <c r="Z4" s="96"/>
      <c r="AA4" s="96"/>
      <c r="AH4" s="5"/>
    </row>
    <row r="5" spans="1:256" ht="15" customHeight="1" x14ac:dyDescent="0.2">
      <c r="C5" s="5" t="s">
        <v>4</v>
      </c>
      <c r="D5" s="5"/>
      <c r="E5" s="5"/>
      <c r="F5" s="5"/>
      <c r="H5" s="5"/>
      <c r="I5" s="5"/>
      <c r="J5" s="5"/>
      <c r="K5" s="5"/>
      <c r="L5" s="5"/>
      <c r="N5" s="5"/>
      <c r="O5" s="5"/>
      <c r="P5" s="5"/>
      <c r="Q5" s="3"/>
      <c r="R5" s="5"/>
      <c r="V5" s="5"/>
      <c r="W5" s="4" t="s">
        <v>5</v>
      </c>
      <c r="Y5" s="95">
        <f>[3]BR05A!$F$6</f>
        <v>0</v>
      </c>
      <c r="Z5" s="95"/>
      <c r="AA5" s="95"/>
      <c r="AB5" s="5"/>
      <c r="AD5" s="5"/>
      <c r="AF5" s="5"/>
      <c r="AH5" s="5"/>
    </row>
    <row r="6" spans="1:256" ht="15" customHeight="1" x14ac:dyDescent="0.2">
      <c r="E6" s="5"/>
      <c r="F6" s="5"/>
      <c r="H6" s="5"/>
      <c r="I6" s="5"/>
      <c r="J6" s="5"/>
      <c r="K6" s="5"/>
      <c r="L6" s="5"/>
      <c r="N6" s="5"/>
      <c r="O6" s="3"/>
      <c r="P6" s="5"/>
      <c r="Q6" s="5"/>
      <c r="R6" s="5"/>
      <c r="T6" s="5"/>
      <c r="V6" s="5"/>
      <c r="X6" s="5"/>
      <c r="Z6" s="5"/>
      <c r="AB6" s="5"/>
      <c r="AD6" s="5"/>
    </row>
    <row r="7" spans="1:256" ht="6" customHeight="1" x14ac:dyDescent="0.2"/>
    <row r="8" spans="1:256" ht="15" customHeight="1" x14ac:dyDescent="0.2">
      <c r="E8" s="1" t="s">
        <v>6</v>
      </c>
      <c r="G8" s="1" t="s">
        <v>7</v>
      </c>
      <c r="I8" s="1" t="s">
        <v>8</v>
      </c>
      <c r="K8" s="1" t="s">
        <v>9</v>
      </c>
      <c r="M8" s="1" t="s">
        <v>10</v>
      </c>
      <c r="O8" s="1" t="s">
        <v>11</v>
      </c>
      <c r="Q8" s="1" t="s">
        <v>12</v>
      </c>
      <c r="S8" s="1" t="s">
        <v>13</v>
      </c>
      <c r="U8" s="1" t="s">
        <v>14</v>
      </c>
      <c r="W8" s="1" t="s">
        <v>15</v>
      </c>
      <c r="Y8" s="1" t="s">
        <v>16</v>
      </c>
      <c r="AA8" s="1" t="s">
        <v>17</v>
      </c>
      <c r="AC8" s="1" t="s">
        <v>18</v>
      </c>
      <c r="AE8" s="1" t="s">
        <v>19</v>
      </c>
      <c r="AG8" s="1" t="s">
        <v>20</v>
      </c>
      <c r="AI8" s="1" t="s">
        <v>21</v>
      </c>
    </row>
    <row r="9" spans="1:256" s="31" customFormat="1" ht="15" hidden="1" customHeight="1" x14ac:dyDescent="0.25">
      <c r="B9" s="51"/>
      <c r="C9" s="2"/>
      <c r="D9" s="8"/>
      <c r="E9" s="8" t="s">
        <v>22</v>
      </c>
      <c r="F9" s="8"/>
      <c r="G9" s="2" t="s">
        <v>23</v>
      </c>
      <c r="H9" s="8"/>
      <c r="I9" s="8" t="s">
        <v>24</v>
      </c>
      <c r="J9" s="2"/>
      <c r="K9" s="8" t="s">
        <v>25</v>
      </c>
      <c r="L9" s="8"/>
      <c r="M9" s="2" t="s">
        <v>26</v>
      </c>
      <c r="N9" s="8"/>
      <c r="O9" s="8" t="s">
        <v>27</v>
      </c>
      <c r="P9" s="2"/>
      <c r="Q9" s="8" t="s">
        <v>28</v>
      </c>
      <c r="R9" s="8"/>
      <c r="S9" s="2" t="s">
        <v>29</v>
      </c>
      <c r="T9" s="8"/>
      <c r="U9" s="8" t="s">
        <v>30</v>
      </c>
      <c r="V9" s="2"/>
      <c r="W9" s="8" t="s">
        <v>31</v>
      </c>
      <c r="X9" s="8"/>
      <c r="Y9" s="2" t="s">
        <v>32</v>
      </c>
      <c r="Z9" s="8"/>
      <c r="AA9" s="8" t="s">
        <v>33</v>
      </c>
      <c r="AB9" s="2"/>
      <c r="AC9" s="8" t="s">
        <v>34</v>
      </c>
      <c r="AD9" s="8"/>
      <c r="AE9" s="2" t="s">
        <v>35</v>
      </c>
      <c r="AF9" s="8"/>
      <c r="AG9" s="8" t="s">
        <v>36</v>
      </c>
      <c r="AH9" s="2"/>
      <c r="AI9" s="8" t="s">
        <v>37</v>
      </c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9" customFormat="1" ht="42.75" customHeight="1" x14ac:dyDescent="0.25">
      <c r="B10" s="10"/>
      <c r="C10" s="11"/>
      <c r="D10" s="11"/>
      <c r="E10" s="12" t="s">
        <v>22</v>
      </c>
      <c r="F10" s="12"/>
      <c r="G10" s="12" t="s">
        <v>23</v>
      </c>
      <c r="H10" s="12"/>
      <c r="I10" s="12" t="s">
        <v>24</v>
      </c>
      <c r="J10" s="12"/>
      <c r="K10" s="13" t="s">
        <v>25</v>
      </c>
      <c r="L10" s="12"/>
      <c r="M10" s="13" t="s">
        <v>26</v>
      </c>
      <c r="N10" s="12"/>
      <c r="O10" s="12" t="s">
        <v>143</v>
      </c>
      <c r="P10" s="12"/>
      <c r="Q10" s="12" t="s">
        <v>28</v>
      </c>
      <c r="R10" s="12"/>
      <c r="S10" s="12" t="s">
        <v>29</v>
      </c>
      <c r="T10" s="12"/>
      <c r="U10" s="12" t="s">
        <v>30</v>
      </c>
      <c r="V10" s="12"/>
      <c r="W10" s="12" t="s">
        <v>31</v>
      </c>
      <c r="X10" s="12"/>
      <c r="Y10" s="12" t="s">
        <v>144</v>
      </c>
      <c r="Z10" s="12"/>
      <c r="AA10" s="12" t="s">
        <v>33</v>
      </c>
      <c r="AB10" s="12"/>
      <c r="AC10" s="12" t="s">
        <v>34</v>
      </c>
      <c r="AD10" s="12"/>
      <c r="AE10" s="12" t="s">
        <v>35</v>
      </c>
      <c r="AF10" s="12"/>
      <c r="AG10" s="12" t="s">
        <v>36</v>
      </c>
      <c r="AH10" s="12"/>
      <c r="AI10" s="12" t="s">
        <v>37</v>
      </c>
    </row>
    <row r="11" spans="1:256" s="9" customFormat="1" ht="15.75" customHeight="1" x14ac:dyDescent="0.25">
      <c r="B11" s="10"/>
      <c r="C11" s="11"/>
      <c r="D11" s="11"/>
      <c r="E11" s="11"/>
      <c r="F11" s="11"/>
      <c r="G11" s="11"/>
      <c r="H11" s="11"/>
      <c r="I11" s="11"/>
      <c r="J11" s="11"/>
      <c r="K11" s="14"/>
      <c r="L11" s="11"/>
      <c r="M11" s="1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256" s="9" customFormat="1" ht="16.5" customHeight="1" x14ac:dyDescent="0.25">
      <c r="B12" s="10"/>
      <c r="C12" s="11"/>
      <c r="D12" s="11"/>
      <c r="E12" s="15" t="s">
        <v>38</v>
      </c>
      <c r="F12" s="15"/>
      <c r="G12" s="15" t="s">
        <v>39</v>
      </c>
      <c r="H12" s="15"/>
      <c r="I12" s="15" t="s">
        <v>40</v>
      </c>
      <c r="J12" s="15"/>
      <c r="K12" s="15" t="s">
        <v>41</v>
      </c>
      <c r="L12" s="15"/>
      <c r="M12" s="15" t="s">
        <v>42</v>
      </c>
      <c r="N12" s="15"/>
      <c r="O12" s="15" t="s">
        <v>43</v>
      </c>
      <c r="P12" s="15"/>
      <c r="Q12" s="15" t="s">
        <v>44</v>
      </c>
      <c r="R12" s="15"/>
      <c r="S12" s="15" t="s">
        <v>45</v>
      </c>
      <c r="T12" s="15"/>
      <c r="U12" s="15" t="s">
        <v>46</v>
      </c>
      <c r="V12" s="15"/>
      <c r="W12" s="15" t="s">
        <v>47</v>
      </c>
      <c r="X12" s="15"/>
      <c r="Y12" s="15" t="s">
        <v>48</v>
      </c>
      <c r="Z12" s="15"/>
      <c r="AA12" s="15" t="s">
        <v>49</v>
      </c>
      <c r="AB12" s="15"/>
      <c r="AC12" s="15" t="s">
        <v>50</v>
      </c>
      <c r="AD12" s="15"/>
      <c r="AE12" s="15" t="s">
        <v>51</v>
      </c>
      <c r="AF12" s="15"/>
      <c r="AG12" s="15" t="s">
        <v>52</v>
      </c>
      <c r="AH12" s="15"/>
      <c r="AI12" s="15" t="s">
        <v>53</v>
      </c>
    </row>
    <row r="13" spans="1:256" s="9" customFormat="1" ht="4.5" customHeight="1" x14ac:dyDescent="0.25">
      <c r="B13" s="10"/>
      <c r="C13" s="11"/>
      <c r="D13" s="11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256" s="9" customFormat="1" ht="15.75" customHeight="1" x14ac:dyDescent="0.25">
      <c r="B14" s="10"/>
      <c r="C14" s="11"/>
      <c r="D14" s="11"/>
      <c r="E14" s="11"/>
      <c r="F14" s="11"/>
      <c r="G14" s="11"/>
      <c r="H14" s="11"/>
      <c r="I14" s="11"/>
      <c r="J14" s="11"/>
      <c r="K14" s="14"/>
      <c r="L14" s="11"/>
      <c r="M14" s="1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256" s="9" customFormat="1" ht="19.5" customHeight="1" x14ac:dyDescent="0.2">
      <c r="A15" s="9" t="s">
        <v>310</v>
      </c>
      <c r="B15" s="16" t="s">
        <v>311</v>
      </c>
      <c r="C15" s="17" t="s">
        <v>56</v>
      </c>
      <c r="D15" s="18">
        <v>1</v>
      </c>
      <c r="E15" s="19">
        <f>SUM(E17:E28)</f>
        <v>0</v>
      </c>
      <c r="F15" s="19"/>
      <c r="G15" s="19">
        <f>SUM(G17:G28)</f>
        <v>0</v>
      </c>
      <c r="H15" s="19"/>
      <c r="I15" s="19">
        <f>SUM(I17:I28)</f>
        <v>0</v>
      </c>
      <c r="J15" s="19"/>
      <c r="K15" s="19">
        <f>SUM(K17:K28)</f>
        <v>0</v>
      </c>
      <c r="L15" s="19"/>
      <c r="M15" s="19">
        <f>SUM(M17:M28)</f>
        <v>0</v>
      </c>
      <c r="N15" s="19"/>
      <c r="O15" s="19">
        <f>SUM(O17:O28)</f>
        <v>0</v>
      </c>
      <c r="P15" s="19"/>
      <c r="Q15" s="19">
        <f>SUM(Q17:Q28)</f>
        <v>0</v>
      </c>
      <c r="R15" s="19"/>
      <c r="S15" s="19">
        <f>SUM(S17:S28)</f>
        <v>0</v>
      </c>
      <c r="T15" s="19"/>
      <c r="U15" s="19">
        <f>SUM(U17:U28)</f>
        <v>0</v>
      </c>
      <c r="V15" s="19"/>
      <c r="W15" s="19">
        <f>SUM(W17:W28)</f>
        <v>0</v>
      </c>
      <c r="X15" s="19"/>
      <c r="Y15" s="19">
        <f>SUM(Y17:Y28)</f>
        <v>0</v>
      </c>
      <c r="Z15" s="19"/>
      <c r="AA15" s="19">
        <f>SUM(AA17:AA28)</f>
        <v>0</v>
      </c>
      <c r="AB15" s="19"/>
      <c r="AC15" s="19">
        <f>SUM(AC17:AC28)</f>
        <v>0</v>
      </c>
      <c r="AD15" s="19"/>
      <c r="AE15" s="19">
        <f>SUM(AE17:AE28)</f>
        <v>0</v>
      </c>
      <c r="AF15" s="19"/>
      <c r="AG15" s="19">
        <f>SUM(AG17:AG28)</f>
        <v>0</v>
      </c>
      <c r="AH15" s="19"/>
      <c r="AI15" s="19">
        <f>SUM(AI17:AI28)</f>
        <v>0</v>
      </c>
    </row>
    <row r="16" spans="1:256" s="9" customFormat="1" ht="7.5" customHeight="1" x14ac:dyDescent="0.25">
      <c r="B16" s="10"/>
      <c r="C16" s="17"/>
      <c r="D16" s="17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6" s="9" customFormat="1" ht="15" customHeight="1" x14ac:dyDescent="0.25">
      <c r="A17" s="9" t="s">
        <v>312</v>
      </c>
      <c r="B17" s="16" t="s">
        <v>313</v>
      </c>
      <c r="C17" s="21" t="s">
        <v>59</v>
      </c>
      <c r="D17" s="22">
        <v>1.1000000000000001</v>
      </c>
      <c r="E17" s="23"/>
      <c r="F17" s="24"/>
      <c r="G17" s="23"/>
      <c r="H17" s="24"/>
      <c r="I17" s="23"/>
      <c r="J17" s="24"/>
      <c r="K17" s="23"/>
      <c r="L17" s="23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>
        <f>E17+G17+I17+K17+M17+Q17+S17+U17+Y17+AA17+O17+W17+AC17</f>
        <v>0</v>
      </c>
      <c r="AF17" s="24"/>
      <c r="AG17" s="23"/>
      <c r="AH17" s="24"/>
      <c r="AI17" s="25">
        <f t="shared" ref="AI17:AI28" si="0">AE17+AG17</f>
        <v>0</v>
      </c>
      <c r="AJ17" s="26"/>
    </row>
    <row r="18" spans="1:36" s="9" customFormat="1" ht="15" customHeight="1" x14ac:dyDescent="0.25">
      <c r="A18" s="9" t="s">
        <v>314</v>
      </c>
      <c r="B18" s="16" t="s">
        <v>315</v>
      </c>
      <c r="C18" s="21" t="s">
        <v>62</v>
      </c>
      <c r="D18" s="22">
        <v>1.2</v>
      </c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>
        <f t="shared" ref="AE18:AE28" si="1">E18+G18+I18+K18+M18+Q18+S18+U18+Y18+AA18+O18+W18+AC18</f>
        <v>0</v>
      </c>
      <c r="AF18" s="24"/>
      <c r="AG18" s="23"/>
      <c r="AH18" s="24"/>
      <c r="AI18" s="25">
        <f t="shared" si="0"/>
        <v>0</v>
      </c>
      <c r="AJ18" s="26"/>
    </row>
    <row r="19" spans="1:36" s="9" customFormat="1" ht="15" customHeight="1" x14ac:dyDescent="0.25">
      <c r="A19" s="9" t="s">
        <v>316</v>
      </c>
      <c r="B19" s="16" t="s">
        <v>317</v>
      </c>
      <c r="C19" s="21" t="s">
        <v>65</v>
      </c>
      <c r="D19" s="22">
        <v>1.3</v>
      </c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>
        <f t="shared" si="1"/>
        <v>0</v>
      </c>
      <c r="AF19" s="24"/>
      <c r="AG19" s="23"/>
      <c r="AH19" s="24"/>
      <c r="AI19" s="25">
        <f t="shared" si="0"/>
        <v>0</v>
      </c>
      <c r="AJ19" s="26"/>
    </row>
    <row r="20" spans="1:36" s="9" customFormat="1" ht="15" customHeight="1" x14ac:dyDescent="0.25">
      <c r="A20" s="9" t="s">
        <v>318</v>
      </c>
      <c r="B20" s="16" t="s">
        <v>319</v>
      </c>
      <c r="C20" s="21" t="s">
        <v>68</v>
      </c>
      <c r="D20" s="22">
        <v>1.4</v>
      </c>
      <c r="E20" s="23"/>
      <c r="F20" s="24"/>
      <c r="G20" s="23"/>
      <c r="H20" s="24"/>
      <c r="I20" s="23"/>
      <c r="J20" s="24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>
        <f t="shared" si="1"/>
        <v>0</v>
      </c>
      <c r="AF20" s="24"/>
      <c r="AG20" s="23"/>
      <c r="AH20" s="24"/>
      <c r="AI20" s="25">
        <f t="shared" si="0"/>
        <v>0</v>
      </c>
      <c r="AJ20" s="26"/>
    </row>
    <row r="21" spans="1:36" s="9" customFormat="1" ht="15" customHeight="1" x14ac:dyDescent="0.25">
      <c r="A21" s="9" t="s">
        <v>320</v>
      </c>
      <c r="B21" s="16" t="s">
        <v>321</v>
      </c>
      <c r="C21" s="21" t="s">
        <v>71</v>
      </c>
      <c r="D21" s="22">
        <v>1.5</v>
      </c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>
        <f t="shared" si="1"/>
        <v>0</v>
      </c>
      <c r="AF21" s="24"/>
      <c r="AG21" s="23"/>
      <c r="AH21" s="24"/>
      <c r="AI21" s="25">
        <f t="shared" si="0"/>
        <v>0</v>
      </c>
      <c r="AJ21" s="26"/>
    </row>
    <row r="22" spans="1:36" s="9" customFormat="1" ht="15" customHeight="1" x14ac:dyDescent="0.25">
      <c r="A22" s="9" t="s">
        <v>322</v>
      </c>
      <c r="B22" s="16" t="s">
        <v>323</v>
      </c>
      <c r="C22" s="21" t="s">
        <v>74</v>
      </c>
      <c r="D22" s="22">
        <v>1.6</v>
      </c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>
        <f t="shared" si="1"/>
        <v>0</v>
      </c>
      <c r="AF22" s="24"/>
      <c r="AG22" s="23"/>
      <c r="AH22" s="24"/>
      <c r="AI22" s="25">
        <f t="shared" si="0"/>
        <v>0</v>
      </c>
      <c r="AJ22" s="26"/>
    </row>
    <row r="23" spans="1:36" s="9" customFormat="1" ht="15" customHeight="1" x14ac:dyDescent="0.25">
      <c r="A23" s="9" t="s">
        <v>324</v>
      </c>
      <c r="B23" s="16" t="s">
        <v>325</v>
      </c>
      <c r="C23" s="21" t="s">
        <v>77</v>
      </c>
      <c r="D23" s="22">
        <v>1.7</v>
      </c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>
        <f t="shared" si="1"/>
        <v>0</v>
      </c>
      <c r="AF23" s="24"/>
      <c r="AG23" s="23"/>
      <c r="AH23" s="24"/>
      <c r="AI23" s="25">
        <f t="shared" si="0"/>
        <v>0</v>
      </c>
      <c r="AJ23" s="26"/>
    </row>
    <row r="24" spans="1:36" s="9" customFormat="1" ht="15" customHeight="1" x14ac:dyDescent="0.25">
      <c r="A24" s="9" t="s">
        <v>326</v>
      </c>
      <c r="B24" s="16" t="s">
        <v>327</v>
      </c>
      <c r="C24" s="21" t="s">
        <v>80</v>
      </c>
      <c r="D24" s="22">
        <v>1.8</v>
      </c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>
        <f t="shared" si="1"/>
        <v>0</v>
      </c>
      <c r="AF24" s="24"/>
      <c r="AG24" s="23"/>
      <c r="AH24" s="24"/>
      <c r="AI24" s="25">
        <f t="shared" si="0"/>
        <v>0</v>
      </c>
      <c r="AJ24" s="26"/>
    </row>
    <row r="25" spans="1:36" s="9" customFormat="1" ht="15" customHeight="1" x14ac:dyDescent="0.25">
      <c r="A25" s="9" t="s">
        <v>328</v>
      </c>
      <c r="B25" s="16" t="s">
        <v>329</v>
      </c>
      <c r="C25" s="21" t="s">
        <v>83</v>
      </c>
      <c r="D25" s="22">
        <v>1.9</v>
      </c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>
        <f t="shared" si="1"/>
        <v>0</v>
      </c>
      <c r="AF25" s="24"/>
      <c r="AG25" s="23"/>
      <c r="AH25" s="24"/>
      <c r="AI25" s="25">
        <f t="shared" si="0"/>
        <v>0</v>
      </c>
      <c r="AJ25" s="26"/>
    </row>
    <row r="26" spans="1:36" s="9" customFormat="1" ht="15" customHeight="1" x14ac:dyDescent="0.25">
      <c r="A26" s="9" t="s">
        <v>330</v>
      </c>
      <c r="B26" s="16" t="s">
        <v>331</v>
      </c>
      <c r="C26" s="21" t="s">
        <v>86</v>
      </c>
      <c r="D26" s="27">
        <v>1.1000000000000001</v>
      </c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3"/>
      <c r="P26" s="24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>
        <f t="shared" si="1"/>
        <v>0</v>
      </c>
      <c r="AF26" s="24"/>
      <c r="AG26" s="23"/>
      <c r="AH26" s="24"/>
      <c r="AI26" s="25">
        <f t="shared" si="0"/>
        <v>0</v>
      </c>
      <c r="AJ26" s="26"/>
    </row>
    <row r="27" spans="1:36" s="9" customFormat="1" ht="15" customHeight="1" x14ac:dyDescent="0.25">
      <c r="A27" s="9" t="s">
        <v>332</v>
      </c>
      <c r="B27" s="16" t="s">
        <v>333</v>
      </c>
      <c r="C27" s="21" t="s">
        <v>89</v>
      </c>
      <c r="D27" s="27">
        <v>1.1100000000000001</v>
      </c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>
        <f t="shared" si="1"/>
        <v>0</v>
      </c>
      <c r="AF27" s="24"/>
      <c r="AG27" s="23"/>
      <c r="AH27" s="24"/>
      <c r="AI27" s="25">
        <f t="shared" si="0"/>
        <v>0</v>
      </c>
      <c r="AJ27" s="26"/>
    </row>
    <row r="28" spans="1:36" s="9" customFormat="1" ht="15" customHeight="1" x14ac:dyDescent="0.25">
      <c r="A28" s="9" t="s">
        <v>334</v>
      </c>
      <c r="B28" s="16" t="s">
        <v>335</v>
      </c>
      <c r="C28" s="21" t="s">
        <v>92</v>
      </c>
      <c r="D28" s="27">
        <v>1.1200000000000001</v>
      </c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>
        <f t="shared" si="1"/>
        <v>0</v>
      </c>
      <c r="AF28" s="24"/>
      <c r="AG28" s="23"/>
      <c r="AH28" s="24"/>
      <c r="AI28" s="25">
        <f t="shared" si="0"/>
        <v>0</v>
      </c>
      <c r="AJ28" s="26"/>
    </row>
    <row r="29" spans="1:36" s="9" customFormat="1" ht="15" customHeight="1" x14ac:dyDescent="0.25">
      <c r="B29" s="16"/>
      <c r="C29" s="21"/>
      <c r="D29" s="2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</row>
    <row r="30" spans="1:36" s="9" customFormat="1" ht="19.5" customHeight="1" x14ac:dyDescent="0.2">
      <c r="A30" s="9" t="s">
        <v>336</v>
      </c>
      <c r="B30" s="16" t="s">
        <v>337</v>
      </c>
      <c r="C30" s="17" t="s">
        <v>95</v>
      </c>
      <c r="D30" s="18">
        <v>2</v>
      </c>
      <c r="E30" s="19">
        <f>SUM(E32:E38)</f>
        <v>0</v>
      </c>
      <c r="F30" s="19"/>
      <c r="G30" s="19">
        <f>SUM(G32:G38)</f>
        <v>0</v>
      </c>
      <c r="H30" s="19"/>
      <c r="I30" s="19">
        <f>SUM(I32:I38)</f>
        <v>0</v>
      </c>
      <c r="J30" s="19">
        <f>SUM(J32:J38)</f>
        <v>0</v>
      </c>
      <c r="K30" s="19">
        <f>SUM(K32:K38)</f>
        <v>0</v>
      </c>
      <c r="L30" s="19"/>
      <c r="M30" s="19">
        <f>SUM(M32:M38)</f>
        <v>0</v>
      </c>
      <c r="N30" s="19"/>
      <c r="O30" s="19">
        <f>SUM(O32:O38)</f>
        <v>0</v>
      </c>
      <c r="P30" s="19"/>
      <c r="Q30" s="19">
        <f>SUM(Q32:Q38)</f>
        <v>0</v>
      </c>
      <c r="R30" s="19"/>
      <c r="S30" s="19">
        <f>SUM(S32:S38)</f>
        <v>0</v>
      </c>
      <c r="T30" s="19"/>
      <c r="U30" s="19">
        <f>SUM(U32:U38)</f>
        <v>0</v>
      </c>
      <c r="V30" s="19"/>
      <c r="W30" s="19">
        <f>SUM(W32:W38)</f>
        <v>0</v>
      </c>
      <c r="X30" s="19"/>
      <c r="Y30" s="19">
        <f>SUM(Y32:Y38)</f>
        <v>0</v>
      </c>
      <c r="Z30" s="19"/>
      <c r="AA30" s="19">
        <f>SUM(AA32:AA38)</f>
        <v>0</v>
      </c>
      <c r="AB30" s="19"/>
      <c r="AC30" s="19">
        <f>SUM(AC32:AC38)</f>
        <v>0</v>
      </c>
      <c r="AD30" s="19"/>
      <c r="AE30" s="19">
        <f>SUM(AE32:AE38)</f>
        <v>0</v>
      </c>
      <c r="AF30" s="19"/>
      <c r="AG30" s="19">
        <f>SUM(AG32:AG38)</f>
        <v>0</v>
      </c>
      <c r="AH30" s="19"/>
      <c r="AI30" s="19">
        <f>SUM(AI32:AI38)</f>
        <v>0</v>
      </c>
    </row>
    <row r="31" spans="1:36" s="9" customFormat="1" ht="7.5" customHeight="1" x14ac:dyDescent="0.2">
      <c r="B31" s="16"/>
      <c r="C31" s="17"/>
      <c r="D31" s="1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s="9" customFormat="1" ht="15" customHeight="1" x14ac:dyDescent="0.25">
      <c r="A32" s="9" t="s">
        <v>338</v>
      </c>
      <c r="B32" s="16" t="s">
        <v>339</v>
      </c>
      <c r="C32" s="21" t="s">
        <v>98</v>
      </c>
      <c r="D32" s="22">
        <v>2.1</v>
      </c>
      <c r="E32" s="23"/>
      <c r="F32" s="19"/>
      <c r="G32" s="23"/>
      <c r="H32" s="19"/>
      <c r="I32" s="23"/>
      <c r="J32" s="19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/>
      <c r="V32" s="24"/>
      <c r="W32" s="23"/>
      <c r="X32" s="24"/>
      <c r="Y32" s="23"/>
      <c r="Z32" s="24"/>
      <c r="AA32" s="23"/>
      <c r="AB32" s="24"/>
      <c r="AC32" s="23"/>
      <c r="AD32" s="24"/>
      <c r="AE32" s="23">
        <f t="shared" ref="AE32:AE38" si="2">E32+G32+I32+K32+M32+Q32+S32+U32+Y32+AA32+O32+W32+AC32</f>
        <v>0</v>
      </c>
      <c r="AF32" s="24"/>
      <c r="AG32" s="23"/>
      <c r="AH32" s="24"/>
      <c r="AI32" s="25">
        <f t="shared" ref="AI32:AI38" si="3">AE32+AG32</f>
        <v>0</v>
      </c>
      <c r="AJ32" s="26"/>
    </row>
    <row r="33" spans="1:38" s="9" customFormat="1" ht="15" customHeight="1" x14ac:dyDescent="0.25">
      <c r="A33" s="9" t="s">
        <v>340</v>
      </c>
      <c r="B33" s="16" t="s">
        <v>341</v>
      </c>
      <c r="C33" s="21" t="s">
        <v>101</v>
      </c>
      <c r="D33" s="22">
        <v>2.2000000000000002</v>
      </c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/>
      <c r="W33" s="23"/>
      <c r="X33" s="24"/>
      <c r="Y33" s="23"/>
      <c r="Z33" s="24"/>
      <c r="AA33" s="23"/>
      <c r="AB33" s="24"/>
      <c r="AC33" s="23"/>
      <c r="AD33" s="24"/>
      <c r="AE33" s="23">
        <f t="shared" si="2"/>
        <v>0</v>
      </c>
      <c r="AF33" s="24"/>
      <c r="AG33" s="23"/>
      <c r="AH33" s="24"/>
      <c r="AI33" s="25">
        <f t="shared" si="3"/>
        <v>0</v>
      </c>
      <c r="AJ33" s="26"/>
    </row>
    <row r="34" spans="1:38" s="9" customFormat="1" ht="15" customHeight="1" x14ac:dyDescent="0.25">
      <c r="A34" s="9" t="s">
        <v>342</v>
      </c>
      <c r="B34" s="16" t="s">
        <v>343</v>
      </c>
      <c r="C34" s="21" t="s">
        <v>104</v>
      </c>
      <c r="D34" s="22">
        <v>2.2999999999999998</v>
      </c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/>
      <c r="V34" s="24"/>
      <c r="W34" s="23"/>
      <c r="X34" s="24"/>
      <c r="Y34" s="23"/>
      <c r="Z34" s="24"/>
      <c r="AA34" s="23"/>
      <c r="AB34" s="24"/>
      <c r="AC34" s="23"/>
      <c r="AD34" s="24"/>
      <c r="AE34" s="23">
        <f t="shared" si="2"/>
        <v>0</v>
      </c>
      <c r="AF34" s="24"/>
      <c r="AG34" s="23"/>
      <c r="AH34" s="24"/>
      <c r="AI34" s="25">
        <f t="shared" si="3"/>
        <v>0</v>
      </c>
      <c r="AJ34" s="26"/>
    </row>
    <row r="35" spans="1:38" s="9" customFormat="1" ht="15" customHeight="1" x14ac:dyDescent="0.25">
      <c r="A35" s="9" t="s">
        <v>344</v>
      </c>
      <c r="B35" s="16" t="s">
        <v>345</v>
      </c>
      <c r="C35" s="21" t="s">
        <v>107</v>
      </c>
      <c r="D35" s="22">
        <v>2.4</v>
      </c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4"/>
      <c r="AC35" s="23"/>
      <c r="AD35" s="24"/>
      <c r="AE35" s="23">
        <f t="shared" si="2"/>
        <v>0</v>
      </c>
      <c r="AF35" s="24"/>
      <c r="AG35" s="23"/>
      <c r="AH35" s="24"/>
      <c r="AI35" s="25">
        <f t="shared" si="3"/>
        <v>0</v>
      </c>
      <c r="AJ35" s="26"/>
    </row>
    <row r="36" spans="1:38" s="9" customFormat="1" ht="15" customHeight="1" x14ac:dyDescent="0.25">
      <c r="A36" s="9" t="s">
        <v>346</v>
      </c>
      <c r="B36" s="16" t="s">
        <v>347</v>
      </c>
      <c r="C36" s="21" t="s">
        <v>110</v>
      </c>
      <c r="D36" s="22">
        <v>2.5</v>
      </c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/>
      <c r="X36" s="24"/>
      <c r="Y36" s="23"/>
      <c r="Z36" s="24"/>
      <c r="AA36" s="23"/>
      <c r="AB36" s="24"/>
      <c r="AC36" s="23"/>
      <c r="AD36" s="24"/>
      <c r="AE36" s="23">
        <f t="shared" si="2"/>
        <v>0</v>
      </c>
      <c r="AF36" s="24"/>
      <c r="AG36" s="23"/>
      <c r="AH36" s="24"/>
      <c r="AI36" s="25">
        <f t="shared" si="3"/>
        <v>0</v>
      </c>
      <c r="AJ36" s="26"/>
    </row>
    <row r="37" spans="1:38" s="9" customFormat="1" ht="15" customHeight="1" x14ac:dyDescent="0.25">
      <c r="A37" s="9" t="s">
        <v>348</v>
      </c>
      <c r="B37" s="16" t="s">
        <v>349</v>
      </c>
      <c r="C37" s="21" t="s">
        <v>113</v>
      </c>
      <c r="D37" s="22">
        <v>2.6</v>
      </c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/>
      <c r="X37" s="24"/>
      <c r="Y37" s="23"/>
      <c r="Z37" s="24"/>
      <c r="AA37" s="23"/>
      <c r="AB37" s="24"/>
      <c r="AC37" s="23"/>
      <c r="AD37" s="24"/>
      <c r="AE37" s="23">
        <f t="shared" si="2"/>
        <v>0</v>
      </c>
      <c r="AF37" s="24"/>
      <c r="AG37" s="23"/>
      <c r="AH37" s="24"/>
      <c r="AI37" s="25">
        <f t="shared" si="3"/>
        <v>0</v>
      </c>
      <c r="AJ37" s="26"/>
    </row>
    <row r="38" spans="1:38" s="9" customFormat="1" ht="15" customHeight="1" x14ac:dyDescent="0.25">
      <c r="A38" s="9" t="s">
        <v>350</v>
      </c>
      <c r="B38" s="16" t="s">
        <v>351</v>
      </c>
      <c r="C38" s="21" t="s">
        <v>116</v>
      </c>
      <c r="D38" s="22">
        <v>2.7</v>
      </c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/>
      <c r="Y38" s="23"/>
      <c r="Z38" s="24"/>
      <c r="AA38" s="23"/>
      <c r="AB38" s="24"/>
      <c r="AC38" s="23"/>
      <c r="AD38" s="24"/>
      <c r="AE38" s="23">
        <f t="shared" si="2"/>
        <v>0</v>
      </c>
      <c r="AF38" s="24"/>
      <c r="AG38" s="23"/>
      <c r="AH38" s="24"/>
      <c r="AI38" s="25">
        <f t="shared" si="3"/>
        <v>0</v>
      </c>
      <c r="AJ38" s="26"/>
    </row>
    <row r="39" spans="1:38" s="9" customFormat="1" ht="15" customHeight="1" x14ac:dyDescent="0.25">
      <c r="B39" s="16"/>
      <c r="C39" s="21"/>
      <c r="D39" s="22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/>
      <c r="Z39" s="24"/>
      <c r="AA39" s="23"/>
      <c r="AB39" s="24"/>
      <c r="AC39" s="23"/>
      <c r="AD39" s="24"/>
      <c r="AE39" s="23"/>
      <c r="AF39" s="24"/>
      <c r="AG39" s="23"/>
      <c r="AH39" s="24"/>
      <c r="AI39" s="23"/>
      <c r="AJ39" s="26"/>
    </row>
    <row r="40" spans="1:38" s="9" customFormat="1" ht="19.5" customHeight="1" x14ac:dyDescent="0.2">
      <c r="A40" s="9" t="s">
        <v>352</v>
      </c>
      <c r="B40" s="16" t="s">
        <v>353</v>
      </c>
      <c r="C40" s="17" t="s">
        <v>119</v>
      </c>
      <c r="D40" s="18">
        <v>3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5">
        <f>E40+G40+I40+K40+M40+Q40+S40+U40+Y40+AA40+O40+W40+AC40</f>
        <v>0</v>
      </c>
      <c r="AF40" s="19"/>
      <c r="AG40" s="19"/>
      <c r="AH40" s="20"/>
      <c r="AI40" s="19">
        <f>AE40+AG40</f>
        <v>0</v>
      </c>
    </row>
    <row r="41" spans="1:38" s="9" customFormat="1" ht="7.5" customHeight="1" x14ac:dyDescent="0.2"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8" s="9" customFormat="1" ht="15" customHeight="1" x14ac:dyDescent="0.25">
      <c r="B42" s="16"/>
      <c r="C42" s="21"/>
      <c r="D42" s="22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/>
      <c r="AC42" s="23"/>
      <c r="AD42" s="24"/>
      <c r="AE42" s="23"/>
      <c r="AF42" s="24"/>
      <c r="AG42" s="23"/>
      <c r="AH42" s="24"/>
      <c r="AI42" s="23"/>
      <c r="AJ42" s="26"/>
    </row>
    <row r="43" spans="1:38" s="9" customFormat="1" ht="19.5" customHeight="1" x14ac:dyDescent="0.2">
      <c r="A43" s="9" t="s">
        <v>354</v>
      </c>
      <c r="B43" s="16" t="s">
        <v>355</v>
      </c>
      <c r="C43" s="17" t="s">
        <v>122</v>
      </c>
      <c r="D43" s="18">
        <v>4</v>
      </c>
      <c r="E43" s="19">
        <f>E15-E30+E40</f>
        <v>0</v>
      </c>
      <c r="F43" s="19"/>
      <c r="G43" s="19">
        <f>G15-G30+G40</f>
        <v>0</v>
      </c>
      <c r="H43" s="19"/>
      <c r="I43" s="19">
        <f>I15-I30+I40</f>
        <v>0</v>
      </c>
      <c r="J43" s="19"/>
      <c r="K43" s="19">
        <f>K15-K30+K40</f>
        <v>0</v>
      </c>
      <c r="L43" s="19"/>
      <c r="M43" s="19">
        <f>M15-M30+M40</f>
        <v>0</v>
      </c>
      <c r="N43" s="19"/>
      <c r="O43" s="19">
        <f>O15-O30+O40</f>
        <v>0</v>
      </c>
      <c r="P43" s="19"/>
      <c r="Q43" s="19">
        <f>Q15-Q30+Q40</f>
        <v>0</v>
      </c>
      <c r="R43" s="19"/>
      <c r="S43" s="19">
        <f>S15-S30+S40</f>
        <v>0</v>
      </c>
      <c r="T43" s="19"/>
      <c r="U43" s="19">
        <f>U15-U30+U40</f>
        <v>0</v>
      </c>
      <c r="V43" s="19"/>
      <c r="W43" s="19">
        <f>W15-W30+W40</f>
        <v>0</v>
      </c>
      <c r="X43" s="19"/>
      <c r="Y43" s="19">
        <f>Y15-Y30+Y40</f>
        <v>0</v>
      </c>
      <c r="Z43" s="19"/>
      <c r="AA43" s="19">
        <f>AA15-AA30+AA40</f>
        <v>0</v>
      </c>
      <c r="AB43" s="19"/>
      <c r="AC43" s="19">
        <f>AC15-AC30+AC40</f>
        <v>0</v>
      </c>
      <c r="AD43" s="19"/>
      <c r="AE43" s="19">
        <f>AE15-AE30+AE40</f>
        <v>0</v>
      </c>
      <c r="AF43" s="19"/>
      <c r="AG43" s="19">
        <f>AG15-AG30+AG40</f>
        <v>0</v>
      </c>
      <c r="AH43" s="19"/>
      <c r="AI43" s="19">
        <f>AI15-AI30+AI40</f>
        <v>0</v>
      </c>
    </row>
    <row r="44" spans="1:38" s="9" customFormat="1" ht="7.5" customHeight="1" x14ac:dyDescent="0.2"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8" s="9" customFormat="1" ht="15" customHeight="1" x14ac:dyDescent="0.25">
      <c r="B45" s="16"/>
      <c r="C45" s="21"/>
      <c r="D45" s="27"/>
      <c r="E45" s="23"/>
      <c r="F45" s="24"/>
      <c r="G45" s="23"/>
      <c r="H45" s="24"/>
      <c r="I45" s="23"/>
      <c r="J45" s="24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/>
      <c r="X45" s="24"/>
      <c r="Y45" s="23"/>
      <c r="Z45" s="24"/>
      <c r="AA45" s="23"/>
      <c r="AB45" s="24"/>
      <c r="AC45" s="23"/>
      <c r="AD45" s="24"/>
      <c r="AE45" s="23"/>
      <c r="AF45" s="24"/>
      <c r="AG45" s="23"/>
      <c r="AH45" s="24"/>
      <c r="AI45" s="23"/>
      <c r="AJ45" s="26"/>
    </row>
    <row r="46" spans="1:38" s="9" customFormat="1" ht="19.5" customHeight="1" x14ac:dyDescent="0.25">
      <c r="A46" s="9" t="s">
        <v>356</v>
      </c>
      <c r="B46" s="16" t="s">
        <v>357</v>
      </c>
      <c r="C46" s="17" t="s">
        <v>125</v>
      </c>
      <c r="D46" s="18">
        <v>5</v>
      </c>
      <c r="E46" s="19">
        <f>E43</f>
        <v>0</v>
      </c>
      <c r="F46" s="19"/>
      <c r="G46" s="19">
        <f>G43+E46</f>
        <v>0</v>
      </c>
      <c r="H46" s="19"/>
      <c r="I46" s="19">
        <f>I43+G46</f>
        <v>0</v>
      </c>
      <c r="J46" s="19"/>
      <c r="K46" s="19">
        <f>K43+I46</f>
        <v>0</v>
      </c>
      <c r="L46" s="19"/>
      <c r="M46" s="19">
        <f>M43+K46</f>
        <v>0</v>
      </c>
      <c r="N46" s="19"/>
      <c r="O46" s="19">
        <f>O43+M46</f>
        <v>0</v>
      </c>
      <c r="P46" s="19"/>
      <c r="Q46" s="19">
        <f>Q43+O46</f>
        <v>0</v>
      </c>
      <c r="R46" s="19"/>
      <c r="S46" s="19">
        <f>S43+Q46</f>
        <v>0</v>
      </c>
      <c r="T46" s="19"/>
      <c r="U46" s="19">
        <f>U43+S46</f>
        <v>0</v>
      </c>
      <c r="V46" s="19"/>
      <c r="W46" s="19">
        <f>W43+U46</f>
        <v>0</v>
      </c>
      <c r="X46" s="19"/>
      <c r="Y46" s="19">
        <f>Y43+W46</f>
        <v>0</v>
      </c>
      <c r="Z46" s="19"/>
      <c r="AA46" s="19">
        <f>AA43+Y46</f>
        <v>0</v>
      </c>
      <c r="AB46" s="19"/>
      <c r="AC46" s="19">
        <f>AC43+AA46</f>
        <v>0</v>
      </c>
      <c r="AD46" s="19"/>
      <c r="AE46" s="28">
        <f>AE43</f>
        <v>0</v>
      </c>
      <c r="AF46" s="19"/>
      <c r="AG46" s="29">
        <f>AE46</f>
        <v>0</v>
      </c>
      <c r="AH46" s="28"/>
      <c r="AI46" s="29">
        <f>AG46</f>
        <v>0</v>
      </c>
      <c r="AL46" s="30"/>
    </row>
    <row r="47" spans="1:38" s="9" customFormat="1" ht="7.5" customHeight="1" x14ac:dyDescent="0.2">
      <c r="B47" s="16"/>
      <c r="C47" s="17"/>
      <c r="D47" s="17"/>
      <c r="E47" s="11"/>
      <c r="F47" s="11"/>
      <c r="G47" s="11"/>
      <c r="H47" s="11"/>
      <c r="I47" s="11"/>
      <c r="J47" s="11"/>
      <c r="K47" s="14"/>
      <c r="L47" s="11"/>
      <c r="M47" s="1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38" s="9" customFormat="1" ht="14.25" hidden="1" customHeight="1" x14ac:dyDescent="0.25">
      <c r="B48" s="16"/>
      <c r="C48" s="17"/>
      <c r="D48" s="17"/>
      <c r="E48" s="1" t="s">
        <v>6</v>
      </c>
      <c r="F48" s="1"/>
      <c r="G48" s="1" t="s">
        <v>7</v>
      </c>
      <c r="H48" s="1"/>
      <c r="I48" s="1" t="s">
        <v>8</v>
      </c>
      <c r="J48" s="1"/>
      <c r="K48" s="1" t="s">
        <v>9</v>
      </c>
      <c r="L48" s="1"/>
      <c r="M48" s="1" t="s">
        <v>126</v>
      </c>
      <c r="N48" s="1"/>
      <c r="O48" s="1" t="s">
        <v>127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F48" s="30"/>
    </row>
    <row r="49" spans="1:30" s="9" customFormat="1" ht="14.25" hidden="1" customHeight="1" x14ac:dyDescent="0.2">
      <c r="B49" s="16"/>
      <c r="C49" s="31" t="s">
        <v>358</v>
      </c>
      <c r="D49" s="32"/>
      <c r="E49" s="31" t="s">
        <v>22</v>
      </c>
      <c r="F49" s="31"/>
      <c r="G49" s="31" t="s">
        <v>23</v>
      </c>
      <c r="H49" s="31"/>
      <c r="I49" s="31" t="s">
        <v>24</v>
      </c>
      <c r="J49" s="31"/>
      <c r="K49" s="33" t="s">
        <v>25</v>
      </c>
      <c r="L49" s="34"/>
      <c r="M49" s="33" t="s">
        <v>128</v>
      </c>
      <c r="N49" s="33"/>
      <c r="O49" s="33" t="s">
        <v>129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5"/>
    </row>
    <row r="50" spans="1:30" s="9" customFormat="1" ht="45.75" customHeight="1" x14ac:dyDescent="0.25">
      <c r="B50" s="16"/>
      <c r="C50" s="21"/>
      <c r="D50" s="27"/>
      <c r="E50" s="12" t="s">
        <v>22</v>
      </c>
      <c r="F50" s="12"/>
      <c r="G50" s="12" t="s">
        <v>23</v>
      </c>
      <c r="H50" s="12"/>
      <c r="I50" s="12" t="s">
        <v>24</v>
      </c>
      <c r="J50" s="12"/>
      <c r="K50" s="13" t="s">
        <v>25</v>
      </c>
      <c r="M50" s="36" t="s">
        <v>128</v>
      </c>
      <c r="N50" s="37"/>
      <c r="O50" s="37" t="s">
        <v>129</v>
      </c>
      <c r="Q50" s="38"/>
      <c r="S50" s="38"/>
      <c r="U50" s="38"/>
      <c r="W50" s="38"/>
      <c r="Y50" s="38"/>
      <c r="AA50" s="38"/>
      <c r="AC50" s="38"/>
      <c r="AD50" s="26"/>
    </row>
    <row r="51" spans="1:30" s="9" customFormat="1" ht="15" customHeight="1" x14ac:dyDescent="0.25">
      <c r="B51" s="16"/>
      <c r="C51" s="21"/>
      <c r="D51" s="27"/>
      <c r="E51" s="12"/>
      <c r="F51" s="12"/>
      <c r="G51" s="12"/>
      <c r="H51" s="12"/>
      <c r="I51" s="12"/>
      <c r="J51" s="12"/>
      <c r="K51" s="13"/>
      <c r="M51" s="38"/>
      <c r="O51" s="38"/>
      <c r="Q51" s="38"/>
      <c r="S51" s="38"/>
      <c r="U51" s="38"/>
      <c r="W51" s="38"/>
      <c r="Y51" s="38"/>
      <c r="AA51" s="38"/>
      <c r="AC51" s="38"/>
      <c r="AD51" s="26"/>
    </row>
    <row r="52" spans="1:30" s="9" customFormat="1" ht="15" customHeight="1" x14ac:dyDescent="0.25">
      <c r="B52" s="16"/>
      <c r="C52" s="21"/>
      <c r="D52" s="27"/>
      <c r="E52" s="15" t="s">
        <v>38</v>
      </c>
      <c r="F52" s="15"/>
      <c r="G52" s="15" t="s">
        <v>39</v>
      </c>
      <c r="H52" s="15"/>
      <c r="I52" s="15" t="s">
        <v>40</v>
      </c>
      <c r="J52" s="15"/>
      <c r="K52" s="15" t="s">
        <v>41</v>
      </c>
      <c r="M52" s="15" t="s">
        <v>42</v>
      </c>
      <c r="N52" s="15"/>
      <c r="O52" s="15" t="s">
        <v>43</v>
      </c>
      <c r="Q52" s="38"/>
      <c r="S52" s="38"/>
      <c r="U52" s="38"/>
      <c r="W52" s="38"/>
      <c r="Y52" s="38"/>
      <c r="AA52" s="38"/>
      <c r="AC52" s="38"/>
      <c r="AD52" s="26"/>
    </row>
    <row r="53" spans="1:30" s="9" customFormat="1" ht="5.25" customHeight="1" x14ac:dyDescent="0.25">
      <c r="B53" s="16"/>
      <c r="C53" s="21"/>
      <c r="D53" s="27"/>
      <c r="E53" s="12"/>
      <c r="F53" s="12"/>
      <c r="G53" s="12"/>
      <c r="H53" s="12"/>
      <c r="I53" s="12"/>
      <c r="J53" s="12"/>
      <c r="K53" s="13"/>
      <c r="M53" s="38"/>
      <c r="O53" s="38"/>
      <c r="Q53" s="38"/>
      <c r="S53" s="38"/>
      <c r="U53" s="38"/>
      <c r="W53" s="38"/>
      <c r="Y53" s="38"/>
      <c r="AA53" s="38"/>
      <c r="AC53" s="38"/>
      <c r="AD53" s="26"/>
    </row>
    <row r="54" spans="1:30" s="9" customFormat="1" ht="15" customHeight="1" x14ac:dyDescent="0.25">
      <c r="B54" s="16"/>
      <c r="C54" s="21"/>
      <c r="D54" s="27"/>
      <c r="E54" s="12"/>
      <c r="F54" s="12"/>
      <c r="G54" s="12"/>
      <c r="H54" s="12"/>
      <c r="I54" s="12"/>
      <c r="J54" s="12"/>
      <c r="K54" s="13"/>
      <c r="M54" s="38"/>
      <c r="O54" s="38"/>
      <c r="Q54" s="38"/>
      <c r="S54" s="38"/>
      <c r="U54" s="38"/>
      <c r="W54" s="38"/>
      <c r="Y54" s="38"/>
      <c r="AA54" s="38"/>
      <c r="AC54" s="38"/>
      <c r="AD54" s="26"/>
    </row>
    <row r="55" spans="1:30" s="9" customFormat="1" ht="19.5" customHeight="1" x14ac:dyDescent="0.2">
      <c r="B55" s="16"/>
      <c r="C55" s="17" t="s">
        <v>130</v>
      </c>
      <c r="D55" s="18">
        <v>6</v>
      </c>
      <c r="E55" s="39"/>
      <c r="F55" s="11"/>
      <c r="G55" s="39"/>
      <c r="H55" s="11"/>
      <c r="I55" s="39"/>
      <c r="J55" s="11"/>
      <c r="K55" s="39"/>
      <c r="L55" s="11"/>
      <c r="M55" s="39"/>
      <c r="N55" s="11"/>
      <c r="O55" s="3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30" s="9" customFormat="1" ht="6.75" customHeight="1" x14ac:dyDescent="0.25">
      <c r="B56" s="16"/>
      <c r="C56" s="21"/>
      <c r="D56" s="22"/>
      <c r="E56" s="40"/>
      <c r="G56" s="40"/>
      <c r="I56" s="40"/>
      <c r="K56" s="40"/>
      <c r="M56" s="40"/>
      <c r="AD56" s="26"/>
    </row>
    <row r="57" spans="1:30" s="9" customFormat="1" ht="15" customHeight="1" x14ac:dyDescent="0.25">
      <c r="B57" s="16"/>
      <c r="C57" s="21"/>
      <c r="D57" s="22"/>
      <c r="E57" s="40"/>
      <c r="G57" s="40"/>
      <c r="I57" s="40"/>
      <c r="K57" s="40"/>
      <c r="M57" s="40"/>
      <c r="AD57" s="26"/>
    </row>
    <row r="58" spans="1:30" s="9" customFormat="1" ht="15" customHeight="1" x14ac:dyDescent="0.25">
      <c r="A58" s="9" t="s">
        <v>359</v>
      </c>
      <c r="B58" s="16" t="s">
        <v>360</v>
      </c>
      <c r="C58" s="41" t="s">
        <v>133</v>
      </c>
      <c r="D58" s="42">
        <v>6.1</v>
      </c>
      <c r="E58" s="43">
        <f>((E15*2%)/12)*11.5</f>
        <v>0</v>
      </c>
      <c r="F58" s="44"/>
      <c r="G58" s="45">
        <f>((G15*2%)/12)*10</f>
        <v>0</v>
      </c>
      <c r="H58" s="46"/>
      <c r="I58" s="45">
        <f>((I15*2%)/12)*7.5</f>
        <v>0</v>
      </c>
      <c r="J58" s="46"/>
      <c r="K58" s="45">
        <f>((K15*2%)/12)*3</f>
        <v>0</v>
      </c>
      <c r="L58" s="44"/>
      <c r="M58" s="47">
        <f>E58+G58+I58+K58</f>
        <v>0</v>
      </c>
      <c r="N58" s="44"/>
      <c r="O58" s="47"/>
      <c r="S58" s="30"/>
      <c r="AD58" s="26"/>
    </row>
    <row r="59" spans="1:30" s="9" customFormat="1" ht="6.75" customHeight="1" x14ac:dyDescent="0.25">
      <c r="B59" s="16"/>
      <c r="C59" s="41"/>
      <c r="D59" s="42"/>
      <c r="E59" s="43"/>
      <c r="F59" s="44"/>
      <c r="G59" s="43"/>
      <c r="H59" s="44"/>
      <c r="I59" s="43"/>
      <c r="J59" s="44"/>
      <c r="K59" s="43"/>
      <c r="L59" s="44"/>
      <c r="M59" s="47"/>
      <c r="N59" s="44"/>
      <c r="O59" s="44"/>
      <c r="S59" s="30"/>
      <c r="AD59" s="26"/>
    </row>
    <row r="60" spans="1:30" s="9" customFormat="1" ht="15" customHeight="1" x14ac:dyDescent="0.25">
      <c r="A60" s="9" t="s">
        <v>361</v>
      </c>
      <c r="B60" s="16" t="s">
        <v>362</v>
      </c>
      <c r="C60" s="41" t="s">
        <v>136</v>
      </c>
      <c r="D60" s="42">
        <v>6.2</v>
      </c>
      <c r="E60" s="43">
        <f>((E30*2%)/12)*11.5</f>
        <v>0</v>
      </c>
      <c r="F60" s="44"/>
      <c r="G60" s="45">
        <f>((G30*2%)/12)*10</f>
        <v>0</v>
      </c>
      <c r="H60" s="46"/>
      <c r="I60" s="45">
        <f>((I30*2%)/12)*7.5</f>
        <v>0</v>
      </c>
      <c r="J60" s="46"/>
      <c r="K60" s="45">
        <f>((K30*2%)/12)*3</f>
        <v>0</v>
      </c>
      <c r="L60" s="44"/>
      <c r="M60" s="47">
        <f>E60+G60+I60+K60</f>
        <v>0</v>
      </c>
      <c r="N60" s="44"/>
      <c r="O60" s="47">
        <f>M58-M60</f>
        <v>0</v>
      </c>
      <c r="S60" s="30"/>
      <c r="AD60" s="26"/>
    </row>
    <row r="61" spans="1:30" s="9" customFormat="1" ht="3.75" customHeight="1" x14ac:dyDescent="0.25">
      <c r="B61" s="16"/>
      <c r="C61" s="41"/>
      <c r="D61" s="42"/>
      <c r="E61" s="43"/>
      <c r="F61" s="44"/>
      <c r="G61" s="43"/>
      <c r="H61" s="44"/>
      <c r="I61" s="43"/>
      <c r="J61" s="44"/>
      <c r="K61" s="43"/>
      <c r="L61" s="44"/>
      <c r="M61" s="47"/>
      <c r="N61" s="44"/>
      <c r="O61" s="47"/>
      <c r="S61" s="30"/>
      <c r="AD61" s="26"/>
    </row>
    <row r="62" spans="1:30" s="9" customFormat="1" ht="15" customHeight="1" x14ac:dyDescent="0.25">
      <c r="A62" s="9" t="s">
        <v>363</v>
      </c>
      <c r="B62" s="16" t="s">
        <v>364</v>
      </c>
      <c r="C62" s="48" t="s">
        <v>139</v>
      </c>
      <c r="D62" s="42">
        <v>6.3</v>
      </c>
      <c r="E62" s="43">
        <f>((E40*2%)/12)*11.5</f>
        <v>0</v>
      </c>
      <c r="F62" s="44"/>
      <c r="G62" s="45">
        <f>((G40*2%)/12)*10</f>
        <v>0</v>
      </c>
      <c r="H62" s="46"/>
      <c r="I62" s="45">
        <f>((I40*2%)/12)*7.5</f>
        <v>0</v>
      </c>
      <c r="J62" s="46"/>
      <c r="K62" s="45">
        <f>((K40*2%)/12)*3</f>
        <v>0</v>
      </c>
      <c r="L62" s="44"/>
      <c r="M62" s="47">
        <f>E62+G62+I62+K62</f>
        <v>0</v>
      </c>
      <c r="N62" s="44"/>
      <c r="O62" s="47">
        <f>O60+M62</f>
        <v>0</v>
      </c>
      <c r="S62" s="30"/>
      <c r="AD62" s="26"/>
    </row>
    <row r="63" spans="1:30" s="9" customFormat="1" ht="15" customHeight="1" x14ac:dyDescent="0.25">
      <c r="B63" s="16"/>
      <c r="K63" s="50"/>
      <c r="M63" s="50"/>
      <c r="AD63" s="26"/>
    </row>
    <row r="64" spans="1:30" s="9" customFormat="1" ht="15" customHeight="1" x14ac:dyDescent="0.25">
      <c r="B64" s="16"/>
      <c r="K64" s="50"/>
      <c r="M64" s="50"/>
      <c r="AD64" s="26"/>
    </row>
    <row r="65" spans="2:30" s="9" customFormat="1" ht="30" customHeight="1" x14ac:dyDescent="0.25">
      <c r="B65" s="16"/>
      <c r="C65" s="93" t="s">
        <v>140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26"/>
    </row>
    <row r="66" spans="2:30" s="9" customFormat="1" ht="8.25" customHeight="1" x14ac:dyDescent="0.25">
      <c r="B66" s="16"/>
      <c r="K66" s="50"/>
      <c r="M66" s="50"/>
      <c r="AD66" s="26"/>
    </row>
    <row r="67" spans="2:30" s="9" customFormat="1" ht="40.5" customHeight="1" x14ac:dyDescent="0.25">
      <c r="B67" s="16"/>
      <c r="C67" s="93" t="s">
        <v>141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26"/>
    </row>
  </sheetData>
  <sheetProtection password="C4AE" sheet="1" objects="1" scenarios="1" formatCells="0" formatColumns="0" formatRows="0"/>
  <protectedRanges>
    <protectedRange sqref="E32:E38 E40 G32:G38 G40 I32:I38 I40 K32:K38 K40 M32:M38 M40 O32:O38 O40 Q32:Q38 Q40 S32:S38 S40 U32:U38 U40 W32:W38 W40 Y32:Y38 Y40 AA32:AA38 AA40 AC32:AC38 AC40 AG32:AG38 AG40" name="Range2"/>
    <protectedRange sqref="E17:E28 G17:G28 I17:I28 K17:K28 M17:M28 O17:O28 Q17:Q28 S17:S28 U17:U28 W17:W28 Y17:Y28 AA17:AA28 AC17:AC28 AG17:AG28" name="Range1"/>
  </protectedRanges>
  <mergeCells count="6">
    <mergeCell ref="C67:AC67"/>
    <mergeCell ref="Y1:AA1"/>
    <mergeCell ref="Y2:AA2"/>
    <mergeCell ref="Y4:AA4"/>
    <mergeCell ref="Y5:AA5"/>
    <mergeCell ref="C65:AC65"/>
  </mergeCells>
  <pageMargins left="0.59055118110236227" right="0.19685039370078741" top="0.39370078740157483" bottom="0.27559055118110237" header="0.47244094488188981" footer="0.27559055118110237"/>
  <pageSetup paperSize="9" scale="44" fitToHeight="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showGridLines="0" view="pageBreakPreview" topLeftCell="C1" zoomScale="65" zoomScaleNormal="50" zoomScaleSheetLayoutView="100" workbookViewId="0">
      <selection activeCell="C1" sqref="C1"/>
    </sheetView>
  </sheetViews>
  <sheetFormatPr defaultRowHeight="15" customHeight="1" x14ac:dyDescent="0.2"/>
  <cols>
    <col min="1" max="1" width="0" style="1" hidden="1" customWidth="1"/>
    <col min="2" max="2" width="96.7109375" style="2" hidden="1" customWidth="1"/>
    <col min="3" max="3" width="57.7109375" style="1" customWidth="1"/>
    <col min="4" max="4" width="14" style="1" customWidth="1"/>
    <col min="5" max="5" width="13.85546875" style="1" customWidth="1"/>
    <col min="6" max="6" width="2.28515625" style="1" customWidth="1"/>
    <col min="7" max="7" width="13.85546875" style="1" customWidth="1"/>
    <col min="8" max="8" width="2.28515625" style="1" customWidth="1"/>
    <col min="9" max="9" width="13.85546875" style="1" customWidth="1"/>
    <col min="10" max="10" width="2.28515625" style="1" customWidth="1"/>
    <col min="11" max="11" width="13.85546875" style="1" customWidth="1"/>
    <col min="12" max="12" width="2.28515625" style="1" customWidth="1"/>
    <col min="13" max="13" width="13.85546875" style="1" customWidth="1"/>
    <col min="14" max="14" width="2.28515625" style="1" customWidth="1"/>
    <col min="15" max="15" width="13.85546875" style="1" customWidth="1"/>
    <col min="16" max="16" width="2.28515625" style="1" customWidth="1"/>
    <col min="17" max="17" width="13.85546875" style="1" customWidth="1"/>
    <col min="18" max="18" width="2.28515625" style="1" customWidth="1"/>
    <col min="19" max="19" width="13.85546875" style="1" customWidth="1"/>
    <col min="20" max="20" width="2.28515625" style="1" customWidth="1"/>
    <col min="21" max="21" width="13.85546875" style="1" customWidth="1"/>
    <col min="22" max="22" width="2.28515625" style="1" customWidth="1"/>
    <col min="23" max="23" width="13.85546875" style="1" customWidth="1"/>
    <col min="24" max="24" width="2.28515625" style="1" customWidth="1"/>
    <col min="25" max="25" width="13.85546875" style="1" customWidth="1"/>
    <col min="26" max="26" width="2.28515625" style="1" customWidth="1"/>
    <col min="27" max="27" width="13.85546875" style="1" customWidth="1"/>
    <col min="28" max="28" width="2.28515625" style="1" customWidth="1"/>
    <col min="29" max="29" width="13.85546875" style="1" customWidth="1"/>
    <col min="30" max="30" width="1.7109375" style="1" customWidth="1"/>
    <col min="31" max="31" width="17.140625" style="1" customWidth="1"/>
    <col min="32" max="32" width="2.28515625" style="1" customWidth="1"/>
    <col min="33" max="33" width="13.42578125" style="1" bestFit="1" customWidth="1"/>
    <col min="34" max="34" width="2.28515625" style="1" customWidth="1"/>
    <col min="35" max="35" width="15.140625" style="1" customWidth="1"/>
    <col min="36" max="16384" width="9.140625" style="1"/>
  </cols>
  <sheetData>
    <row r="1" spans="1:256" ht="24.95" customHeight="1" x14ac:dyDescent="0.2">
      <c r="C1" s="3" t="s">
        <v>365</v>
      </c>
      <c r="D1" s="3"/>
      <c r="W1" s="4" t="s">
        <v>1</v>
      </c>
      <c r="Y1" s="95" t="str">
        <f>[3]BR05A!$F$2</f>
        <v>€ 000s</v>
      </c>
      <c r="Z1" s="95"/>
      <c r="AA1" s="95"/>
      <c r="AG1" s="4"/>
      <c r="AH1" s="5"/>
    </row>
    <row r="2" spans="1:256" ht="15" customHeight="1" x14ac:dyDescent="0.2">
      <c r="W2" s="4" t="s">
        <v>2</v>
      </c>
      <c r="Y2" s="95">
        <f>[3]BR05A!$F$3</f>
        <v>0</v>
      </c>
      <c r="Z2" s="95"/>
      <c r="AA2" s="95"/>
      <c r="AH2" s="5"/>
    </row>
    <row r="3" spans="1:256" ht="15" customHeight="1" x14ac:dyDescent="0.2">
      <c r="C3" s="6"/>
      <c r="D3" s="6"/>
      <c r="I3" s="5"/>
      <c r="K3" s="5"/>
      <c r="W3" s="4"/>
      <c r="Y3" s="7"/>
      <c r="Z3" s="7"/>
      <c r="AA3" s="7"/>
      <c r="AH3" s="5"/>
    </row>
    <row r="4" spans="1:256" ht="15" customHeight="1" x14ac:dyDescent="0.2">
      <c r="E4" s="5"/>
      <c r="F4" s="5"/>
      <c r="H4" s="5"/>
      <c r="I4" s="5"/>
      <c r="J4" s="5"/>
      <c r="K4" s="5"/>
      <c r="L4" s="5"/>
      <c r="N4" s="5"/>
      <c r="O4" s="5"/>
      <c r="P4" s="5"/>
      <c r="Q4" s="3"/>
      <c r="R4" s="5"/>
      <c r="W4" s="4" t="s">
        <v>3</v>
      </c>
      <c r="Y4" s="96">
        <f>[3]BR05A!$F$5</f>
        <v>0</v>
      </c>
      <c r="Z4" s="96"/>
      <c r="AA4" s="96"/>
      <c r="AH4" s="5"/>
    </row>
    <row r="5" spans="1:256" ht="15" customHeight="1" x14ac:dyDescent="0.2">
      <c r="C5" s="5" t="s">
        <v>4</v>
      </c>
      <c r="D5" s="5"/>
      <c r="E5" s="5"/>
      <c r="F5" s="5"/>
      <c r="H5" s="5"/>
      <c r="I5" s="5"/>
      <c r="J5" s="5"/>
      <c r="K5" s="5"/>
      <c r="L5" s="5"/>
      <c r="N5" s="5"/>
      <c r="O5" s="5"/>
      <c r="P5" s="5"/>
      <c r="Q5" s="3"/>
      <c r="R5" s="5"/>
      <c r="V5" s="5"/>
      <c r="W5" s="4" t="s">
        <v>5</v>
      </c>
      <c r="Y5" s="95">
        <f>[3]BR05A!$F$6</f>
        <v>0</v>
      </c>
      <c r="Z5" s="95"/>
      <c r="AA5" s="95"/>
      <c r="AB5" s="5"/>
      <c r="AD5" s="5"/>
      <c r="AF5" s="5"/>
      <c r="AH5" s="5"/>
    </row>
    <row r="6" spans="1:256" ht="15" customHeight="1" x14ac:dyDescent="0.2">
      <c r="E6" s="5"/>
      <c r="F6" s="5"/>
      <c r="H6" s="5"/>
      <c r="I6" s="5"/>
      <c r="J6" s="5"/>
      <c r="K6" s="5"/>
      <c r="L6" s="5"/>
      <c r="N6" s="5"/>
      <c r="O6" s="3"/>
      <c r="P6" s="5"/>
      <c r="Q6" s="5"/>
      <c r="R6" s="5"/>
      <c r="T6" s="5"/>
      <c r="V6" s="5"/>
      <c r="X6" s="5"/>
      <c r="Z6" s="5"/>
      <c r="AB6" s="5"/>
      <c r="AD6" s="5"/>
    </row>
    <row r="7" spans="1:256" ht="6" customHeight="1" x14ac:dyDescent="0.2"/>
    <row r="8" spans="1:256" ht="15" customHeight="1" x14ac:dyDescent="0.2">
      <c r="E8" s="1" t="s">
        <v>6</v>
      </c>
      <c r="G8" s="1" t="s">
        <v>7</v>
      </c>
      <c r="I8" s="1" t="s">
        <v>8</v>
      </c>
      <c r="K8" s="1" t="s">
        <v>9</v>
      </c>
      <c r="M8" s="1" t="s">
        <v>10</v>
      </c>
      <c r="O8" s="1" t="s">
        <v>11</v>
      </c>
      <c r="Q8" s="1" t="s">
        <v>12</v>
      </c>
      <c r="S8" s="1" t="s">
        <v>13</v>
      </c>
      <c r="U8" s="1" t="s">
        <v>14</v>
      </c>
      <c r="W8" s="1" t="s">
        <v>15</v>
      </c>
      <c r="Y8" s="1" t="s">
        <v>16</v>
      </c>
      <c r="AA8" s="1" t="s">
        <v>17</v>
      </c>
      <c r="AC8" s="1" t="s">
        <v>18</v>
      </c>
      <c r="AE8" s="1" t="s">
        <v>19</v>
      </c>
      <c r="AG8" s="1" t="s">
        <v>20</v>
      </c>
      <c r="AI8" s="1" t="s">
        <v>21</v>
      </c>
    </row>
    <row r="9" spans="1:256" s="31" customFormat="1" ht="15" hidden="1" customHeight="1" x14ac:dyDescent="0.25">
      <c r="B9" s="51"/>
      <c r="C9" s="2"/>
      <c r="D9" s="8"/>
      <c r="E9" s="8" t="s">
        <v>22</v>
      </c>
      <c r="F9" s="8"/>
      <c r="G9" s="2" t="s">
        <v>23</v>
      </c>
      <c r="H9" s="8"/>
      <c r="I9" s="8" t="s">
        <v>24</v>
      </c>
      <c r="J9" s="2"/>
      <c r="K9" s="8" t="s">
        <v>25</v>
      </c>
      <c r="L9" s="8"/>
      <c r="M9" s="2" t="s">
        <v>26</v>
      </c>
      <c r="N9" s="8"/>
      <c r="O9" s="8" t="s">
        <v>27</v>
      </c>
      <c r="P9" s="2"/>
      <c r="Q9" s="8" t="s">
        <v>28</v>
      </c>
      <c r="R9" s="8"/>
      <c r="S9" s="2" t="s">
        <v>29</v>
      </c>
      <c r="T9" s="8"/>
      <c r="U9" s="8" t="s">
        <v>30</v>
      </c>
      <c r="V9" s="2"/>
      <c r="W9" s="8" t="s">
        <v>31</v>
      </c>
      <c r="X9" s="8"/>
      <c r="Y9" s="2" t="s">
        <v>32</v>
      </c>
      <c r="Z9" s="8"/>
      <c r="AA9" s="8" t="s">
        <v>33</v>
      </c>
      <c r="AB9" s="2"/>
      <c r="AC9" s="8" t="s">
        <v>34</v>
      </c>
      <c r="AD9" s="8"/>
      <c r="AE9" s="2" t="s">
        <v>35</v>
      </c>
      <c r="AF9" s="8"/>
      <c r="AG9" s="8" t="s">
        <v>36</v>
      </c>
      <c r="AH9" s="2"/>
      <c r="AI9" s="8" t="s">
        <v>37</v>
      </c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9" customFormat="1" ht="45.75" customHeight="1" x14ac:dyDescent="0.25">
      <c r="B10" s="10"/>
      <c r="C10" s="11"/>
      <c r="D10" s="11"/>
      <c r="E10" s="12" t="s">
        <v>22</v>
      </c>
      <c r="F10" s="12"/>
      <c r="G10" s="12" t="s">
        <v>23</v>
      </c>
      <c r="H10" s="12"/>
      <c r="I10" s="12" t="s">
        <v>24</v>
      </c>
      <c r="J10" s="12"/>
      <c r="K10" s="13" t="s">
        <v>25</v>
      </c>
      <c r="L10" s="12"/>
      <c r="M10" s="13" t="s">
        <v>26</v>
      </c>
      <c r="N10" s="12"/>
      <c r="O10" s="12" t="s">
        <v>366</v>
      </c>
      <c r="P10" s="12"/>
      <c r="Q10" s="12" t="s">
        <v>28</v>
      </c>
      <c r="R10" s="12"/>
      <c r="S10" s="12" t="s">
        <v>29</v>
      </c>
      <c r="T10" s="12"/>
      <c r="U10" s="12" t="s">
        <v>30</v>
      </c>
      <c r="V10" s="12"/>
      <c r="W10" s="12" t="s">
        <v>31</v>
      </c>
      <c r="X10" s="12"/>
      <c r="Y10" s="12" t="s">
        <v>144</v>
      </c>
      <c r="Z10" s="12"/>
      <c r="AA10" s="12" t="s">
        <v>33</v>
      </c>
      <c r="AB10" s="12"/>
      <c r="AC10" s="12" t="s">
        <v>34</v>
      </c>
      <c r="AD10" s="12"/>
      <c r="AE10" s="12" t="s">
        <v>35</v>
      </c>
      <c r="AF10" s="12"/>
      <c r="AG10" s="12" t="s">
        <v>36</v>
      </c>
      <c r="AH10" s="12"/>
      <c r="AI10" s="12" t="s">
        <v>37</v>
      </c>
    </row>
    <row r="11" spans="1:256" s="9" customFormat="1" ht="15.75" customHeight="1" x14ac:dyDescent="0.25">
      <c r="B11" s="10"/>
      <c r="C11" s="11"/>
      <c r="D11" s="11"/>
      <c r="E11" s="11"/>
      <c r="F11" s="11"/>
      <c r="G11" s="11"/>
      <c r="H11" s="11"/>
      <c r="I11" s="11"/>
      <c r="J11" s="11"/>
      <c r="K11" s="14"/>
      <c r="L11" s="11"/>
      <c r="M11" s="1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256" s="9" customFormat="1" ht="16.5" customHeight="1" x14ac:dyDescent="0.25">
      <c r="B12" s="10"/>
      <c r="C12" s="11"/>
      <c r="D12" s="11"/>
      <c r="E12" s="15" t="s">
        <v>38</v>
      </c>
      <c r="F12" s="15"/>
      <c r="G12" s="15" t="s">
        <v>39</v>
      </c>
      <c r="H12" s="15"/>
      <c r="I12" s="15" t="s">
        <v>40</v>
      </c>
      <c r="J12" s="15"/>
      <c r="K12" s="15" t="s">
        <v>41</v>
      </c>
      <c r="L12" s="15"/>
      <c r="M12" s="15" t="s">
        <v>42</v>
      </c>
      <c r="N12" s="15"/>
      <c r="O12" s="15" t="s">
        <v>43</v>
      </c>
      <c r="P12" s="15"/>
      <c r="Q12" s="15" t="s">
        <v>44</v>
      </c>
      <c r="R12" s="15"/>
      <c r="S12" s="15" t="s">
        <v>45</v>
      </c>
      <c r="T12" s="15"/>
      <c r="U12" s="15" t="s">
        <v>46</v>
      </c>
      <c r="V12" s="15"/>
      <c r="W12" s="15" t="s">
        <v>47</v>
      </c>
      <c r="X12" s="15"/>
      <c r="Y12" s="15" t="s">
        <v>48</v>
      </c>
      <c r="Z12" s="15"/>
      <c r="AA12" s="15" t="s">
        <v>49</v>
      </c>
      <c r="AB12" s="15"/>
      <c r="AC12" s="15" t="s">
        <v>50</v>
      </c>
      <c r="AD12" s="15"/>
      <c r="AE12" s="15" t="s">
        <v>51</v>
      </c>
      <c r="AF12" s="15"/>
      <c r="AG12" s="15" t="s">
        <v>52</v>
      </c>
      <c r="AH12" s="15"/>
      <c r="AI12" s="15" t="s">
        <v>53</v>
      </c>
    </row>
    <row r="13" spans="1:256" s="9" customFormat="1" ht="4.5" customHeight="1" x14ac:dyDescent="0.25">
      <c r="B13" s="10"/>
      <c r="C13" s="11"/>
      <c r="D13" s="11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256" s="9" customFormat="1" ht="15.75" customHeight="1" x14ac:dyDescent="0.25">
      <c r="B14" s="10"/>
      <c r="C14" s="11"/>
      <c r="D14" s="11"/>
      <c r="E14" s="11"/>
      <c r="F14" s="11"/>
      <c r="G14" s="11"/>
      <c r="H14" s="11"/>
      <c r="I14" s="11"/>
      <c r="J14" s="11"/>
      <c r="K14" s="14"/>
      <c r="L14" s="11"/>
      <c r="M14" s="1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256" s="9" customFormat="1" ht="19.5" customHeight="1" x14ac:dyDescent="0.2">
      <c r="A15" s="9" t="s">
        <v>367</v>
      </c>
      <c r="B15" s="16" t="s">
        <v>56</v>
      </c>
      <c r="C15" s="17" t="s">
        <v>56</v>
      </c>
      <c r="D15" s="18">
        <v>1</v>
      </c>
      <c r="E15" s="19">
        <f>SUM(E17:E28)</f>
        <v>0</v>
      </c>
      <c r="F15" s="19"/>
      <c r="G15" s="19">
        <f>SUM(G17:G28)</f>
        <v>0</v>
      </c>
      <c r="H15" s="19"/>
      <c r="I15" s="19">
        <f>SUM(I17:I28)</f>
        <v>0</v>
      </c>
      <c r="J15" s="19"/>
      <c r="K15" s="19">
        <f>SUM(K17:K28)</f>
        <v>0</v>
      </c>
      <c r="L15" s="19"/>
      <c r="M15" s="19">
        <f>SUM(M17:M28)</f>
        <v>0</v>
      </c>
      <c r="N15" s="19"/>
      <c r="O15" s="19">
        <f>SUM(O17:O28)</f>
        <v>0</v>
      </c>
      <c r="P15" s="19"/>
      <c r="Q15" s="19">
        <f>SUM(Q17:Q28)</f>
        <v>0</v>
      </c>
      <c r="R15" s="19"/>
      <c r="S15" s="19">
        <f>SUM(S17:S28)</f>
        <v>0</v>
      </c>
      <c r="T15" s="19"/>
      <c r="U15" s="19">
        <f>SUM(U17:U28)</f>
        <v>0</v>
      </c>
      <c r="V15" s="19"/>
      <c r="W15" s="19">
        <f>SUM(W17:W28)</f>
        <v>0</v>
      </c>
      <c r="X15" s="19"/>
      <c r="Y15" s="19">
        <f>SUM(Y17:Y28)</f>
        <v>0</v>
      </c>
      <c r="Z15" s="19"/>
      <c r="AA15" s="19">
        <f>SUM(AA17:AA28)</f>
        <v>0</v>
      </c>
      <c r="AB15" s="19"/>
      <c r="AC15" s="19">
        <f>SUM(AC17:AC28)</f>
        <v>0</v>
      </c>
      <c r="AD15" s="19"/>
      <c r="AE15" s="19">
        <f>SUM(AE17:AE28)</f>
        <v>0</v>
      </c>
      <c r="AF15" s="19"/>
      <c r="AG15" s="19">
        <f>SUM(AG17:AG28)</f>
        <v>0</v>
      </c>
      <c r="AH15" s="19"/>
      <c r="AI15" s="19">
        <f>SUM(AI17:AI28)</f>
        <v>0</v>
      </c>
    </row>
    <row r="16" spans="1:256" s="9" customFormat="1" ht="7.5" customHeight="1" x14ac:dyDescent="0.25">
      <c r="B16" s="10"/>
      <c r="C16" s="17"/>
      <c r="D16" s="17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6" s="9" customFormat="1" ht="15" customHeight="1" x14ac:dyDescent="0.25">
      <c r="A17" s="9" t="s">
        <v>368</v>
      </c>
      <c r="B17" s="16" t="s">
        <v>369</v>
      </c>
      <c r="C17" s="21" t="s">
        <v>59</v>
      </c>
      <c r="D17" s="22">
        <v>1.1000000000000001</v>
      </c>
      <c r="E17" s="23"/>
      <c r="F17" s="24"/>
      <c r="G17" s="23"/>
      <c r="H17" s="24"/>
      <c r="I17" s="23"/>
      <c r="J17" s="24"/>
      <c r="K17" s="23"/>
      <c r="L17" s="23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>
        <f>E17+G17+I17+K17+M17+O17+S17+U17+Y17+AA17+Q17+W17+AC17</f>
        <v>0</v>
      </c>
      <c r="AF17" s="24"/>
      <c r="AG17" s="23"/>
      <c r="AH17" s="24"/>
      <c r="AI17" s="25">
        <f t="shared" ref="AI17:AI28" si="0">AE17+AG17</f>
        <v>0</v>
      </c>
      <c r="AJ17" s="26"/>
    </row>
    <row r="18" spans="1:36" s="9" customFormat="1" ht="15" customHeight="1" x14ac:dyDescent="0.25">
      <c r="A18" s="9" t="s">
        <v>370</v>
      </c>
      <c r="B18" s="16" t="s">
        <v>371</v>
      </c>
      <c r="C18" s="21" t="s">
        <v>62</v>
      </c>
      <c r="D18" s="22">
        <v>1.2</v>
      </c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>
        <f>E18+G18+I18+K18+M18+O18+S18+U18+Y18+AA18+Q18+W18+AC18</f>
        <v>0</v>
      </c>
      <c r="AF18" s="24"/>
      <c r="AG18" s="23"/>
      <c r="AH18" s="24"/>
      <c r="AI18" s="25">
        <f t="shared" si="0"/>
        <v>0</v>
      </c>
      <c r="AJ18" s="26"/>
    </row>
    <row r="19" spans="1:36" s="9" customFormat="1" ht="15" customHeight="1" x14ac:dyDescent="0.25">
      <c r="A19" s="9" t="s">
        <v>372</v>
      </c>
      <c r="B19" s="16" t="s">
        <v>373</v>
      </c>
      <c r="C19" s="21" t="s">
        <v>65</v>
      </c>
      <c r="D19" s="22">
        <v>1.3</v>
      </c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>
        <f t="shared" ref="AE19:AE28" si="1">E19+G19+I19+K19+M19+O19+S19+U19+Y19+AA19+Q19+W19+AC19</f>
        <v>0</v>
      </c>
      <c r="AF19" s="24"/>
      <c r="AG19" s="23"/>
      <c r="AH19" s="24"/>
      <c r="AI19" s="25">
        <f t="shared" si="0"/>
        <v>0</v>
      </c>
      <c r="AJ19" s="26"/>
    </row>
    <row r="20" spans="1:36" s="9" customFormat="1" ht="15" customHeight="1" x14ac:dyDescent="0.25">
      <c r="A20" s="9" t="s">
        <v>374</v>
      </c>
      <c r="B20" s="16" t="s">
        <v>375</v>
      </c>
      <c r="C20" s="21" t="s">
        <v>68</v>
      </c>
      <c r="D20" s="22">
        <v>1.4</v>
      </c>
      <c r="E20" s="23"/>
      <c r="F20" s="24"/>
      <c r="G20" s="23"/>
      <c r="H20" s="24"/>
      <c r="I20" s="23"/>
      <c r="J20" s="24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>
        <f t="shared" si="1"/>
        <v>0</v>
      </c>
      <c r="AF20" s="24"/>
      <c r="AG20" s="23"/>
      <c r="AH20" s="24"/>
      <c r="AI20" s="25">
        <f t="shared" si="0"/>
        <v>0</v>
      </c>
      <c r="AJ20" s="26"/>
    </row>
    <row r="21" spans="1:36" s="9" customFormat="1" ht="15" customHeight="1" x14ac:dyDescent="0.25">
      <c r="A21" s="9" t="s">
        <v>376</v>
      </c>
      <c r="B21" s="16" t="s">
        <v>377</v>
      </c>
      <c r="C21" s="21" t="s">
        <v>71</v>
      </c>
      <c r="D21" s="22">
        <v>1.5</v>
      </c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>
        <f t="shared" si="1"/>
        <v>0</v>
      </c>
      <c r="AF21" s="24"/>
      <c r="AG21" s="23"/>
      <c r="AH21" s="24"/>
      <c r="AI21" s="25">
        <f t="shared" si="0"/>
        <v>0</v>
      </c>
      <c r="AJ21" s="26"/>
    </row>
    <row r="22" spans="1:36" s="9" customFormat="1" ht="15" customHeight="1" x14ac:dyDescent="0.25">
      <c r="A22" s="9" t="s">
        <v>378</v>
      </c>
      <c r="B22" s="16" t="s">
        <v>379</v>
      </c>
      <c r="C22" s="21" t="s">
        <v>74</v>
      </c>
      <c r="D22" s="22">
        <v>1.6</v>
      </c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>
        <f t="shared" si="1"/>
        <v>0</v>
      </c>
      <c r="AF22" s="24"/>
      <c r="AG22" s="23"/>
      <c r="AH22" s="24"/>
      <c r="AI22" s="25">
        <f t="shared" si="0"/>
        <v>0</v>
      </c>
      <c r="AJ22" s="26"/>
    </row>
    <row r="23" spans="1:36" s="9" customFormat="1" ht="15" customHeight="1" x14ac:dyDescent="0.25">
      <c r="A23" s="9" t="s">
        <v>380</v>
      </c>
      <c r="B23" s="16" t="s">
        <v>381</v>
      </c>
      <c r="C23" s="21" t="s">
        <v>77</v>
      </c>
      <c r="D23" s="22">
        <v>1.7</v>
      </c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>
        <f t="shared" si="1"/>
        <v>0</v>
      </c>
      <c r="AF23" s="24"/>
      <c r="AG23" s="23"/>
      <c r="AH23" s="24"/>
      <c r="AI23" s="25">
        <f t="shared" si="0"/>
        <v>0</v>
      </c>
      <c r="AJ23" s="26"/>
    </row>
    <row r="24" spans="1:36" s="9" customFormat="1" ht="15" customHeight="1" x14ac:dyDescent="0.25">
      <c r="A24" s="9" t="s">
        <v>382</v>
      </c>
      <c r="B24" s="16" t="s">
        <v>383</v>
      </c>
      <c r="C24" s="21" t="s">
        <v>80</v>
      </c>
      <c r="D24" s="22">
        <v>1.8</v>
      </c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>
        <f t="shared" si="1"/>
        <v>0</v>
      </c>
      <c r="AF24" s="24"/>
      <c r="AG24" s="23"/>
      <c r="AH24" s="24"/>
      <c r="AI24" s="25">
        <f t="shared" si="0"/>
        <v>0</v>
      </c>
      <c r="AJ24" s="26"/>
    </row>
    <row r="25" spans="1:36" s="9" customFormat="1" ht="15" customHeight="1" x14ac:dyDescent="0.25">
      <c r="A25" s="9" t="s">
        <v>384</v>
      </c>
      <c r="B25" s="16" t="s">
        <v>385</v>
      </c>
      <c r="C25" s="21" t="s">
        <v>83</v>
      </c>
      <c r="D25" s="22">
        <v>1.9</v>
      </c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>
        <f t="shared" si="1"/>
        <v>0</v>
      </c>
      <c r="AF25" s="24"/>
      <c r="AG25" s="23"/>
      <c r="AH25" s="24"/>
      <c r="AI25" s="25">
        <f t="shared" si="0"/>
        <v>0</v>
      </c>
      <c r="AJ25" s="26"/>
    </row>
    <row r="26" spans="1:36" s="9" customFormat="1" ht="15" customHeight="1" x14ac:dyDescent="0.25">
      <c r="A26" s="9" t="s">
        <v>386</v>
      </c>
      <c r="B26" s="16" t="s">
        <v>387</v>
      </c>
      <c r="C26" s="21" t="s">
        <v>86</v>
      </c>
      <c r="D26" s="27">
        <v>1.1000000000000001</v>
      </c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3"/>
      <c r="P26" s="24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>
        <f t="shared" si="1"/>
        <v>0</v>
      </c>
      <c r="AF26" s="24"/>
      <c r="AG26" s="23"/>
      <c r="AH26" s="24"/>
      <c r="AI26" s="25">
        <f t="shared" si="0"/>
        <v>0</v>
      </c>
      <c r="AJ26" s="26"/>
    </row>
    <row r="27" spans="1:36" s="9" customFormat="1" ht="15" customHeight="1" x14ac:dyDescent="0.25">
      <c r="A27" s="9" t="s">
        <v>388</v>
      </c>
      <c r="B27" s="16" t="s">
        <v>389</v>
      </c>
      <c r="C27" s="21" t="s">
        <v>89</v>
      </c>
      <c r="D27" s="27">
        <v>1.1100000000000001</v>
      </c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>
        <f t="shared" si="1"/>
        <v>0</v>
      </c>
      <c r="AF27" s="24"/>
      <c r="AG27" s="23"/>
      <c r="AH27" s="24"/>
      <c r="AI27" s="25">
        <f>AE27+AG27</f>
        <v>0</v>
      </c>
      <c r="AJ27" s="26"/>
    </row>
    <row r="28" spans="1:36" s="9" customFormat="1" ht="15" customHeight="1" x14ac:dyDescent="0.25">
      <c r="A28" s="9" t="s">
        <v>390</v>
      </c>
      <c r="B28" s="16" t="s">
        <v>391</v>
      </c>
      <c r="C28" s="21" t="s">
        <v>92</v>
      </c>
      <c r="D28" s="27">
        <v>1.1200000000000001</v>
      </c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>
        <f t="shared" si="1"/>
        <v>0</v>
      </c>
      <c r="AF28" s="24"/>
      <c r="AG28" s="23"/>
      <c r="AH28" s="24"/>
      <c r="AI28" s="25">
        <f t="shared" si="0"/>
        <v>0</v>
      </c>
      <c r="AJ28" s="26"/>
    </row>
    <row r="29" spans="1:36" s="9" customFormat="1" ht="15" customHeight="1" x14ac:dyDescent="0.25">
      <c r="B29" s="16"/>
      <c r="C29" s="21"/>
      <c r="D29" s="2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</row>
    <row r="30" spans="1:36" s="9" customFormat="1" ht="19.5" customHeight="1" x14ac:dyDescent="0.2">
      <c r="A30" s="9" t="s">
        <v>392</v>
      </c>
      <c r="B30" s="16" t="s">
        <v>393</v>
      </c>
      <c r="C30" s="17" t="s">
        <v>95</v>
      </c>
      <c r="D30" s="18">
        <v>2</v>
      </c>
      <c r="E30" s="19">
        <f>SUM(E32:E38)</f>
        <v>0</v>
      </c>
      <c r="F30" s="19"/>
      <c r="G30" s="19">
        <f>SUM(G32:G38)</f>
        <v>0</v>
      </c>
      <c r="H30" s="19"/>
      <c r="I30" s="19">
        <f>SUM(I32:I38)</f>
        <v>0</v>
      </c>
      <c r="J30" s="19">
        <f>SUM(J32:J38)</f>
        <v>0</v>
      </c>
      <c r="K30" s="19">
        <f>SUM(K32:K38)</f>
        <v>0</v>
      </c>
      <c r="L30" s="19"/>
      <c r="M30" s="19">
        <f>SUM(M32:M38)</f>
        <v>0</v>
      </c>
      <c r="N30" s="19"/>
      <c r="O30" s="19">
        <f>SUM(O32:O38)</f>
        <v>0</v>
      </c>
      <c r="P30" s="19"/>
      <c r="Q30" s="19">
        <f>SUM(Q32:Q38)</f>
        <v>0</v>
      </c>
      <c r="R30" s="19"/>
      <c r="S30" s="19">
        <f>SUM(S32:S38)</f>
        <v>0</v>
      </c>
      <c r="T30" s="19"/>
      <c r="U30" s="19">
        <f>SUM(U32:U38)</f>
        <v>0</v>
      </c>
      <c r="V30" s="19"/>
      <c r="W30" s="19">
        <f>SUM(W32:W38)</f>
        <v>0</v>
      </c>
      <c r="X30" s="19"/>
      <c r="Y30" s="19">
        <f>SUM(Y32:Y38)</f>
        <v>0</v>
      </c>
      <c r="Z30" s="19"/>
      <c r="AA30" s="19">
        <f>SUM(AA32:AA38)</f>
        <v>0</v>
      </c>
      <c r="AB30" s="19"/>
      <c r="AC30" s="19">
        <f>SUM(AC32:AC38)</f>
        <v>0</v>
      </c>
      <c r="AD30" s="19"/>
      <c r="AE30" s="19">
        <f>SUM(AE32:AE38)</f>
        <v>0</v>
      </c>
      <c r="AF30" s="19"/>
      <c r="AG30" s="19">
        <f>SUM(AG32:AG38)</f>
        <v>0</v>
      </c>
      <c r="AH30" s="19"/>
      <c r="AI30" s="19">
        <f>SUM(AI32:AI38)</f>
        <v>0</v>
      </c>
    </row>
    <row r="31" spans="1:36" s="9" customFormat="1" ht="7.5" customHeight="1" x14ac:dyDescent="0.2">
      <c r="B31" s="16"/>
      <c r="C31" s="17"/>
      <c r="D31" s="1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s="9" customFormat="1" ht="15" customHeight="1" x14ac:dyDescent="0.25">
      <c r="A32" s="9" t="s">
        <v>394</v>
      </c>
      <c r="B32" s="16" t="s">
        <v>395</v>
      </c>
      <c r="C32" s="21" t="s">
        <v>98</v>
      </c>
      <c r="D32" s="22">
        <v>2.1</v>
      </c>
      <c r="E32" s="23"/>
      <c r="F32" s="19"/>
      <c r="G32" s="23"/>
      <c r="H32" s="19"/>
      <c r="I32" s="23"/>
      <c r="J32" s="19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/>
      <c r="V32" s="24"/>
      <c r="W32" s="23"/>
      <c r="X32" s="24"/>
      <c r="Y32" s="23"/>
      <c r="Z32" s="24"/>
      <c r="AA32" s="23"/>
      <c r="AB32" s="24"/>
      <c r="AC32" s="23"/>
      <c r="AD32" s="24"/>
      <c r="AE32" s="23">
        <f t="shared" ref="AE32:AE38" si="2">E32+G32+I32+K32+M32+O32+S32+U32+Y32+AA32+Q32+W32+AC32</f>
        <v>0</v>
      </c>
      <c r="AF32" s="24"/>
      <c r="AG32" s="23"/>
      <c r="AH32" s="24"/>
      <c r="AI32" s="25">
        <f t="shared" ref="AI32:AI38" si="3">AE32+AG32</f>
        <v>0</v>
      </c>
      <c r="AJ32" s="26"/>
    </row>
    <row r="33" spans="1:38" s="9" customFormat="1" ht="15" customHeight="1" x14ac:dyDescent="0.25">
      <c r="A33" s="9" t="s">
        <v>396</v>
      </c>
      <c r="B33" s="16" t="s">
        <v>397</v>
      </c>
      <c r="C33" s="21" t="s">
        <v>101</v>
      </c>
      <c r="D33" s="22">
        <v>2.2000000000000002</v>
      </c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/>
      <c r="W33" s="23"/>
      <c r="X33" s="24"/>
      <c r="Y33" s="23"/>
      <c r="Z33" s="24"/>
      <c r="AA33" s="23"/>
      <c r="AB33" s="24"/>
      <c r="AC33" s="23"/>
      <c r="AD33" s="24"/>
      <c r="AE33" s="23">
        <f t="shared" si="2"/>
        <v>0</v>
      </c>
      <c r="AF33" s="24"/>
      <c r="AG33" s="23"/>
      <c r="AH33" s="24"/>
      <c r="AI33" s="25">
        <f t="shared" si="3"/>
        <v>0</v>
      </c>
      <c r="AJ33" s="26"/>
    </row>
    <row r="34" spans="1:38" s="9" customFormat="1" ht="15" customHeight="1" x14ac:dyDescent="0.25">
      <c r="A34" s="9" t="s">
        <v>398</v>
      </c>
      <c r="B34" s="16" t="s">
        <v>399</v>
      </c>
      <c r="C34" s="21" t="s">
        <v>104</v>
      </c>
      <c r="D34" s="22">
        <v>2.2999999999999998</v>
      </c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/>
      <c r="V34" s="24"/>
      <c r="W34" s="23"/>
      <c r="X34" s="24"/>
      <c r="Y34" s="23"/>
      <c r="Z34" s="24"/>
      <c r="AA34" s="23"/>
      <c r="AB34" s="24"/>
      <c r="AC34" s="23"/>
      <c r="AD34" s="24"/>
      <c r="AE34" s="23">
        <f t="shared" si="2"/>
        <v>0</v>
      </c>
      <c r="AF34" s="24"/>
      <c r="AG34" s="23"/>
      <c r="AH34" s="24"/>
      <c r="AI34" s="25">
        <f t="shared" si="3"/>
        <v>0</v>
      </c>
      <c r="AJ34" s="26"/>
    </row>
    <row r="35" spans="1:38" s="9" customFormat="1" ht="15" customHeight="1" x14ac:dyDescent="0.25">
      <c r="A35" s="9" t="s">
        <v>400</v>
      </c>
      <c r="B35" s="16" t="s">
        <v>401</v>
      </c>
      <c r="C35" s="21" t="s">
        <v>107</v>
      </c>
      <c r="D35" s="22">
        <v>2.4</v>
      </c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4"/>
      <c r="AC35" s="23"/>
      <c r="AD35" s="24"/>
      <c r="AE35" s="23">
        <f t="shared" si="2"/>
        <v>0</v>
      </c>
      <c r="AF35" s="24"/>
      <c r="AG35" s="23"/>
      <c r="AH35" s="24"/>
      <c r="AI35" s="25">
        <f t="shared" si="3"/>
        <v>0</v>
      </c>
      <c r="AJ35" s="26"/>
    </row>
    <row r="36" spans="1:38" s="9" customFormat="1" ht="15" customHeight="1" x14ac:dyDescent="0.25">
      <c r="A36" s="9" t="s">
        <v>402</v>
      </c>
      <c r="B36" s="16" t="s">
        <v>403</v>
      </c>
      <c r="C36" s="21" t="s">
        <v>110</v>
      </c>
      <c r="D36" s="22">
        <v>2.5</v>
      </c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/>
      <c r="X36" s="24"/>
      <c r="Y36" s="23"/>
      <c r="Z36" s="24"/>
      <c r="AA36" s="23"/>
      <c r="AB36" s="24"/>
      <c r="AC36" s="23"/>
      <c r="AD36" s="24"/>
      <c r="AE36" s="23">
        <f t="shared" si="2"/>
        <v>0</v>
      </c>
      <c r="AF36" s="24"/>
      <c r="AG36" s="23"/>
      <c r="AH36" s="24"/>
      <c r="AI36" s="25">
        <f t="shared" si="3"/>
        <v>0</v>
      </c>
      <c r="AJ36" s="26"/>
    </row>
    <row r="37" spans="1:38" s="9" customFormat="1" ht="15" customHeight="1" x14ac:dyDescent="0.25">
      <c r="A37" s="9" t="s">
        <v>404</v>
      </c>
      <c r="B37" s="16" t="s">
        <v>405</v>
      </c>
      <c r="C37" s="21" t="s">
        <v>113</v>
      </c>
      <c r="D37" s="22">
        <v>2.6</v>
      </c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/>
      <c r="X37" s="24"/>
      <c r="Y37" s="23"/>
      <c r="Z37" s="24"/>
      <c r="AA37" s="23"/>
      <c r="AB37" s="24"/>
      <c r="AC37" s="23"/>
      <c r="AD37" s="24"/>
      <c r="AE37" s="23">
        <f t="shared" si="2"/>
        <v>0</v>
      </c>
      <c r="AF37" s="24"/>
      <c r="AG37" s="23"/>
      <c r="AH37" s="24"/>
      <c r="AI37" s="25">
        <f t="shared" si="3"/>
        <v>0</v>
      </c>
      <c r="AJ37" s="26"/>
    </row>
    <row r="38" spans="1:38" s="9" customFormat="1" ht="15" customHeight="1" x14ac:dyDescent="0.25">
      <c r="A38" s="9" t="s">
        <v>406</v>
      </c>
      <c r="B38" s="16" t="s">
        <v>407</v>
      </c>
      <c r="C38" s="21" t="s">
        <v>116</v>
      </c>
      <c r="D38" s="22">
        <v>2.7</v>
      </c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/>
      <c r="Y38" s="23"/>
      <c r="Z38" s="24"/>
      <c r="AA38" s="23"/>
      <c r="AB38" s="24"/>
      <c r="AC38" s="23"/>
      <c r="AD38" s="24"/>
      <c r="AE38" s="23">
        <f t="shared" si="2"/>
        <v>0</v>
      </c>
      <c r="AF38" s="24"/>
      <c r="AG38" s="23"/>
      <c r="AH38" s="24"/>
      <c r="AI38" s="25">
        <f t="shared" si="3"/>
        <v>0</v>
      </c>
      <c r="AJ38" s="26"/>
    </row>
    <row r="39" spans="1:38" s="9" customFormat="1" ht="15" customHeight="1" x14ac:dyDescent="0.25">
      <c r="B39" s="16"/>
      <c r="C39" s="21"/>
      <c r="D39" s="22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/>
      <c r="Z39" s="24"/>
      <c r="AA39" s="23"/>
      <c r="AB39" s="24"/>
      <c r="AC39" s="23"/>
      <c r="AD39" s="24"/>
      <c r="AE39" s="23"/>
      <c r="AF39" s="24"/>
      <c r="AG39" s="23"/>
      <c r="AH39" s="24"/>
      <c r="AI39" s="23"/>
      <c r="AJ39" s="26"/>
    </row>
    <row r="40" spans="1:38" s="9" customFormat="1" ht="19.5" customHeight="1" x14ac:dyDescent="0.2">
      <c r="A40" s="9" t="s">
        <v>408</v>
      </c>
      <c r="B40" s="16" t="s">
        <v>409</v>
      </c>
      <c r="C40" s="17" t="s">
        <v>119</v>
      </c>
      <c r="D40" s="18">
        <v>3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5">
        <f>E40+G40+I40+K40+M40+O40+S40+U40+Y40+AA40+Q40+W40+AC40</f>
        <v>0</v>
      </c>
      <c r="AF40" s="19"/>
      <c r="AG40" s="19"/>
      <c r="AH40" s="20"/>
      <c r="AI40" s="19">
        <f>AE40+AG40</f>
        <v>0</v>
      </c>
    </row>
    <row r="41" spans="1:38" s="9" customFormat="1" ht="7.5" customHeight="1" x14ac:dyDescent="0.2"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8" s="9" customFormat="1" ht="15" customHeight="1" x14ac:dyDescent="0.25">
      <c r="B42" s="16"/>
      <c r="C42" s="21"/>
      <c r="D42" s="22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/>
      <c r="AC42" s="23"/>
      <c r="AD42" s="24"/>
      <c r="AE42" s="23"/>
      <c r="AF42" s="24"/>
      <c r="AG42" s="23"/>
      <c r="AH42" s="24"/>
      <c r="AI42" s="23"/>
      <c r="AJ42" s="26"/>
    </row>
    <row r="43" spans="1:38" s="9" customFormat="1" ht="19.5" customHeight="1" x14ac:dyDescent="0.2">
      <c r="A43" s="9" t="s">
        <v>410</v>
      </c>
      <c r="B43" s="16" t="s">
        <v>411</v>
      </c>
      <c r="C43" s="17" t="s">
        <v>122</v>
      </c>
      <c r="D43" s="18">
        <v>4</v>
      </c>
      <c r="E43" s="19">
        <f>E15-E30+E40</f>
        <v>0</v>
      </c>
      <c r="F43" s="19"/>
      <c r="G43" s="19">
        <f>G15-G30+G40</f>
        <v>0</v>
      </c>
      <c r="H43" s="19"/>
      <c r="I43" s="19">
        <f>I15-I30+I40</f>
        <v>0</v>
      </c>
      <c r="J43" s="19"/>
      <c r="K43" s="19">
        <f>K15-K30+K40</f>
        <v>0</v>
      </c>
      <c r="L43" s="19"/>
      <c r="M43" s="19">
        <f>M15-M30+M40</f>
        <v>0</v>
      </c>
      <c r="N43" s="19"/>
      <c r="O43" s="19">
        <f>O15-O30+O40</f>
        <v>0</v>
      </c>
      <c r="P43" s="19"/>
      <c r="Q43" s="19">
        <f>Q15-Q30+Q40</f>
        <v>0</v>
      </c>
      <c r="R43" s="19"/>
      <c r="S43" s="19">
        <f>S15-S30+S40</f>
        <v>0</v>
      </c>
      <c r="T43" s="19"/>
      <c r="U43" s="19">
        <f>U15-U30+U40</f>
        <v>0</v>
      </c>
      <c r="V43" s="19"/>
      <c r="W43" s="19">
        <f>W15-W30+W40</f>
        <v>0</v>
      </c>
      <c r="X43" s="19"/>
      <c r="Y43" s="19">
        <f>Y15-Y30+Y40</f>
        <v>0</v>
      </c>
      <c r="Z43" s="19"/>
      <c r="AA43" s="19">
        <f>AA15-AA30+AA40</f>
        <v>0</v>
      </c>
      <c r="AB43" s="19"/>
      <c r="AC43" s="19">
        <f>AC15-AC30+AC40</f>
        <v>0</v>
      </c>
      <c r="AD43" s="19"/>
      <c r="AE43" s="19">
        <f>AE15-AE30+AE40</f>
        <v>0</v>
      </c>
      <c r="AF43" s="19"/>
      <c r="AG43" s="19">
        <f>AG15-AG30+AG40</f>
        <v>0</v>
      </c>
      <c r="AH43" s="19"/>
      <c r="AI43" s="19">
        <f>AI15-AI30+AI40</f>
        <v>0</v>
      </c>
    </row>
    <row r="44" spans="1:38" s="9" customFormat="1" ht="7.5" customHeight="1" x14ac:dyDescent="0.2"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8" s="9" customFormat="1" ht="15" customHeight="1" x14ac:dyDescent="0.25">
      <c r="B45" s="16"/>
      <c r="C45" s="21"/>
      <c r="D45" s="27"/>
      <c r="E45" s="23"/>
      <c r="F45" s="24"/>
      <c r="G45" s="23"/>
      <c r="H45" s="24"/>
      <c r="I45" s="23"/>
      <c r="J45" s="24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/>
      <c r="X45" s="24"/>
      <c r="Y45" s="23"/>
      <c r="Z45" s="24"/>
      <c r="AA45" s="23"/>
      <c r="AB45" s="24"/>
      <c r="AC45" s="23"/>
      <c r="AD45" s="24"/>
      <c r="AE45" s="23"/>
      <c r="AF45" s="24"/>
      <c r="AG45" s="23"/>
      <c r="AH45" s="24"/>
      <c r="AI45" s="23"/>
      <c r="AJ45" s="26"/>
    </row>
    <row r="46" spans="1:38" s="9" customFormat="1" ht="19.5" customHeight="1" x14ac:dyDescent="0.25">
      <c r="A46" s="9" t="s">
        <v>412</v>
      </c>
      <c r="B46" s="16" t="s">
        <v>413</v>
      </c>
      <c r="C46" s="17" t="s">
        <v>125</v>
      </c>
      <c r="D46" s="18">
        <v>5</v>
      </c>
      <c r="E46" s="19">
        <f>E43</f>
        <v>0</v>
      </c>
      <c r="F46" s="19"/>
      <c r="G46" s="19">
        <f>G43+E46</f>
        <v>0</v>
      </c>
      <c r="H46" s="19"/>
      <c r="I46" s="19">
        <f>I43+G46</f>
        <v>0</v>
      </c>
      <c r="J46" s="19"/>
      <c r="K46" s="19">
        <f>K43+I46</f>
        <v>0</v>
      </c>
      <c r="L46" s="19"/>
      <c r="M46" s="19">
        <f>M43+K46</f>
        <v>0</v>
      </c>
      <c r="N46" s="19"/>
      <c r="O46" s="19">
        <f>O43+M46</f>
        <v>0</v>
      </c>
      <c r="P46" s="19"/>
      <c r="Q46" s="19">
        <f>Q43+O46</f>
        <v>0</v>
      </c>
      <c r="R46" s="19"/>
      <c r="S46" s="19">
        <f>S43+Q46</f>
        <v>0</v>
      </c>
      <c r="T46" s="19"/>
      <c r="U46" s="19">
        <f>U43+S46</f>
        <v>0</v>
      </c>
      <c r="V46" s="19"/>
      <c r="W46" s="19">
        <f>W43+U46</f>
        <v>0</v>
      </c>
      <c r="X46" s="19"/>
      <c r="Y46" s="19">
        <f>Y43+W46</f>
        <v>0</v>
      </c>
      <c r="Z46" s="19"/>
      <c r="AA46" s="19">
        <f>AA43+Y46</f>
        <v>0</v>
      </c>
      <c r="AB46" s="19"/>
      <c r="AC46" s="19">
        <f>AC43+AA46</f>
        <v>0</v>
      </c>
      <c r="AD46" s="19"/>
      <c r="AE46" s="28">
        <f>AE43</f>
        <v>0</v>
      </c>
      <c r="AF46" s="19"/>
      <c r="AG46" s="29">
        <f>AE46</f>
        <v>0</v>
      </c>
      <c r="AH46" s="28"/>
      <c r="AI46" s="29">
        <f>AG46</f>
        <v>0</v>
      </c>
      <c r="AL46" s="30"/>
    </row>
    <row r="47" spans="1:38" s="9" customFormat="1" ht="7.5" customHeight="1" x14ac:dyDescent="0.2">
      <c r="B47" s="16"/>
      <c r="C47" s="17"/>
      <c r="D47" s="17"/>
      <c r="E47" s="11"/>
      <c r="F47" s="11"/>
      <c r="G47" s="11"/>
      <c r="H47" s="11"/>
      <c r="I47" s="11"/>
      <c r="J47" s="11"/>
      <c r="K47" s="14"/>
      <c r="L47" s="11"/>
      <c r="M47" s="1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38" s="9" customFormat="1" ht="14.25" customHeight="1" x14ac:dyDescent="0.25">
      <c r="B48" s="16"/>
      <c r="C48" s="17"/>
      <c r="D48" s="17"/>
      <c r="E48" s="1" t="s">
        <v>6</v>
      </c>
      <c r="F48" s="1"/>
      <c r="G48" s="1" t="s">
        <v>7</v>
      </c>
      <c r="H48" s="1"/>
      <c r="I48" s="1" t="s">
        <v>8</v>
      </c>
      <c r="J48" s="1"/>
      <c r="K48" s="1" t="s">
        <v>9</v>
      </c>
      <c r="L48" s="1"/>
      <c r="M48" s="1" t="s">
        <v>126</v>
      </c>
      <c r="N48" s="1"/>
      <c r="O48" s="1" t="s">
        <v>127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F48" s="30"/>
    </row>
    <row r="49" spans="1:30" s="9" customFormat="1" ht="14.25" customHeight="1" x14ac:dyDescent="0.2">
      <c r="B49" s="16"/>
      <c r="C49" s="31"/>
      <c r="D49" s="32"/>
      <c r="E49" s="31" t="s">
        <v>22</v>
      </c>
      <c r="F49" s="31"/>
      <c r="G49" s="31" t="s">
        <v>23</v>
      </c>
      <c r="H49" s="31"/>
      <c r="I49" s="31" t="s">
        <v>24</v>
      </c>
      <c r="J49" s="31"/>
      <c r="K49" s="33" t="s">
        <v>25</v>
      </c>
      <c r="L49" s="34"/>
      <c r="M49" s="33" t="s">
        <v>128</v>
      </c>
      <c r="N49" s="33"/>
      <c r="O49" s="33" t="s">
        <v>129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5"/>
    </row>
    <row r="50" spans="1:30" s="9" customFormat="1" ht="45.75" customHeight="1" x14ac:dyDescent="0.25">
      <c r="B50" s="16"/>
      <c r="C50" s="21"/>
      <c r="D50" s="27"/>
      <c r="E50" s="12" t="s">
        <v>22</v>
      </c>
      <c r="F50" s="12"/>
      <c r="G50" s="12" t="s">
        <v>23</v>
      </c>
      <c r="H50" s="12"/>
      <c r="I50" s="12" t="s">
        <v>24</v>
      </c>
      <c r="J50" s="12"/>
      <c r="K50" s="13" t="s">
        <v>25</v>
      </c>
      <c r="M50" s="36" t="s">
        <v>128</v>
      </c>
      <c r="N50" s="37"/>
      <c r="O50" s="37" t="s">
        <v>129</v>
      </c>
      <c r="Q50" s="38"/>
      <c r="S50" s="38"/>
      <c r="U50" s="38"/>
      <c r="W50" s="38"/>
      <c r="Y50" s="38"/>
      <c r="AA50" s="38"/>
      <c r="AC50" s="38"/>
      <c r="AD50" s="26"/>
    </row>
    <row r="51" spans="1:30" s="9" customFormat="1" ht="15" customHeight="1" x14ac:dyDescent="0.25">
      <c r="B51" s="16"/>
      <c r="C51" s="21"/>
      <c r="D51" s="27"/>
      <c r="E51" s="12"/>
      <c r="F51" s="12"/>
      <c r="G51" s="12"/>
      <c r="H51" s="12"/>
      <c r="I51" s="12"/>
      <c r="J51" s="12"/>
      <c r="K51" s="13"/>
      <c r="M51" s="38"/>
      <c r="O51" s="38"/>
      <c r="Q51" s="38"/>
      <c r="S51" s="38"/>
      <c r="U51" s="38"/>
      <c r="W51" s="38"/>
      <c r="Y51" s="38"/>
      <c r="AA51" s="38"/>
      <c r="AC51" s="38"/>
      <c r="AD51" s="26"/>
    </row>
    <row r="52" spans="1:30" s="9" customFormat="1" ht="15" customHeight="1" x14ac:dyDescent="0.25">
      <c r="B52" s="16"/>
      <c r="C52" s="21"/>
      <c r="D52" s="27"/>
      <c r="E52" s="15" t="s">
        <v>38</v>
      </c>
      <c r="F52" s="15"/>
      <c r="G52" s="15" t="s">
        <v>39</v>
      </c>
      <c r="H52" s="15"/>
      <c r="I52" s="15" t="s">
        <v>40</v>
      </c>
      <c r="J52" s="15"/>
      <c r="K52" s="15" t="s">
        <v>41</v>
      </c>
      <c r="M52" s="15" t="s">
        <v>42</v>
      </c>
      <c r="N52" s="15"/>
      <c r="O52" s="15" t="s">
        <v>43</v>
      </c>
      <c r="Q52" s="38"/>
      <c r="S52" s="38"/>
      <c r="U52" s="38"/>
      <c r="W52" s="38"/>
      <c r="Y52" s="38"/>
      <c r="AA52" s="38"/>
      <c r="AC52" s="38"/>
      <c r="AD52" s="26"/>
    </row>
    <row r="53" spans="1:30" s="9" customFormat="1" ht="5.25" customHeight="1" x14ac:dyDescent="0.25">
      <c r="B53" s="16"/>
      <c r="C53" s="21"/>
      <c r="D53" s="27"/>
      <c r="E53" s="12"/>
      <c r="F53" s="12"/>
      <c r="G53" s="12"/>
      <c r="H53" s="12"/>
      <c r="I53" s="12"/>
      <c r="J53" s="12"/>
      <c r="K53" s="13"/>
      <c r="M53" s="38"/>
      <c r="O53" s="38"/>
      <c r="Q53" s="38"/>
      <c r="S53" s="38"/>
      <c r="U53" s="38"/>
      <c r="W53" s="38"/>
      <c r="Y53" s="38"/>
      <c r="AA53" s="38"/>
      <c r="AC53" s="38"/>
      <c r="AD53" s="26"/>
    </row>
    <row r="54" spans="1:30" s="9" customFormat="1" ht="15" customHeight="1" x14ac:dyDescent="0.25">
      <c r="B54" s="16"/>
      <c r="C54" s="21"/>
      <c r="D54" s="27"/>
      <c r="E54" s="12"/>
      <c r="F54" s="12"/>
      <c r="G54" s="12"/>
      <c r="H54" s="12"/>
      <c r="I54" s="12"/>
      <c r="J54" s="12"/>
      <c r="K54" s="13"/>
      <c r="M54" s="38"/>
      <c r="O54" s="38"/>
      <c r="Q54" s="38"/>
      <c r="S54" s="38"/>
      <c r="U54" s="38"/>
      <c r="W54" s="38"/>
      <c r="Y54" s="38"/>
      <c r="AA54" s="38"/>
      <c r="AC54" s="38"/>
      <c r="AD54" s="26"/>
    </row>
    <row r="55" spans="1:30" s="9" customFormat="1" ht="19.5" customHeight="1" x14ac:dyDescent="0.2">
      <c r="B55" s="16"/>
      <c r="C55" s="17" t="s">
        <v>130</v>
      </c>
      <c r="D55" s="18">
        <v>6</v>
      </c>
      <c r="E55" s="39"/>
      <c r="F55" s="11"/>
      <c r="G55" s="39"/>
      <c r="H55" s="11"/>
      <c r="I55" s="39"/>
      <c r="J55" s="11"/>
      <c r="K55" s="39"/>
      <c r="L55" s="11"/>
      <c r="M55" s="39"/>
      <c r="N55" s="11"/>
      <c r="O55" s="3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30" s="9" customFormat="1" ht="6.75" customHeight="1" x14ac:dyDescent="0.25">
      <c r="B56" s="16"/>
      <c r="C56" s="21"/>
      <c r="D56" s="22"/>
      <c r="E56" s="40"/>
      <c r="G56" s="40"/>
      <c r="I56" s="40"/>
      <c r="K56" s="40"/>
      <c r="M56" s="40"/>
      <c r="AD56" s="26"/>
    </row>
    <row r="57" spans="1:30" s="9" customFormat="1" ht="15" customHeight="1" x14ac:dyDescent="0.25">
      <c r="B57" s="16"/>
      <c r="C57" s="21"/>
      <c r="D57" s="22"/>
      <c r="E57" s="40"/>
      <c r="G57" s="40"/>
      <c r="I57" s="40"/>
      <c r="K57" s="40"/>
      <c r="M57" s="40"/>
      <c r="AD57" s="26"/>
    </row>
    <row r="58" spans="1:30" s="9" customFormat="1" ht="15" customHeight="1" x14ac:dyDescent="0.25">
      <c r="A58" s="9" t="s">
        <v>414</v>
      </c>
      <c r="B58" s="16" t="s">
        <v>415</v>
      </c>
      <c r="C58" s="41" t="s">
        <v>133</v>
      </c>
      <c r="D58" s="42">
        <v>6.1</v>
      </c>
      <c r="E58" s="43">
        <f>((E15*2%)/12)*11.5</f>
        <v>0</v>
      </c>
      <c r="F58" s="44"/>
      <c r="G58" s="45">
        <f>((G15*2%)/12)*10</f>
        <v>0</v>
      </c>
      <c r="H58" s="46"/>
      <c r="I58" s="45">
        <f>((I15*2%)/12)*7.5</f>
        <v>0</v>
      </c>
      <c r="J58" s="46"/>
      <c r="K58" s="45">
        <f>((K15*2%)/12)*3</f>
        <v>0</v>
      </c>
      <c r="L58" s="44"/>
      <c r="M58" s="47">
        <f>E58+G58+I58+K58</f>
        <v>0</v>
      </c>
      <c r="N58" s="44"/>
      <c r="O58" s="47"/>
      <c r="S58" s="30"/>
      <c r="AD58" s="26"/>
    </row>
    <row r="59" spans="1:30" s="9" customFormat="1" ht="6.75" customHeight="1" x14ac:dyDescent="0.25">
      <c r="B59" s="16"/>
      <c r="C59" s="41"/>
      <c r="D59" s="42"/>
      <c r="E59" s="43"/>
      <c r="F59" s="44"/>
      <c r="G59" s="43"/>
      <c r="H59" s="44"/>
      <c r="I59" s="43"/>
      <c r="J59" s="44"/>
      <c r="K59" s="43"/>
      <c r="L59" s="44"/>
      <c r="M59" s="47"/>
      <c r="N59" s="44"/>
      <c r="O59" s="44"/>
      <c r="S59" s="30"/>
      <c r="AD59" s="26"/>
    </row>
    <row r="60" spans="1:30" s="9" customFormat="1" ht="15" customHeight="1" x14ac:dyDescent="0.25">
      <c r="A60" s="9" t="s">
        <v>416</v>
      </c>
      <c r="B60" s="16" t="s">
        <v>417</v>
      </c>
      <c r="C60" s="41" t="s">
        <v>136</v>
      </c>
      <c r="D60" s="42">
        <v>6.2</v>
      </c>
      <c r="E60" s="43">
        <f>((E30*2%)/12)*11.5</f>
        <v>0</v>
      </c>
      <c r="F60" s="44"/>
      <c r="G60" s="45">
        <f>((G30*2%)/12)*10</f>
        <v>0</v>
      </c>
      <c r="H60" s="46"/>
      <c r="I60" s="45">
        <f>((I30*2%)/12)*7.5</f>
        <v>0</v>
      </c>
      <c r="J60" s="46"/>
      <c r="K60" s="45">
        <f>((K30*2%)/12)*3</f>
        <v>0</v>
      </c>
      <c r="L60" s="44"/>
      <c r="M60" s="47">
        <f>E60+G60+I60+K60</f>
        <v>0</v>
      </c>
      <c r="N60" s="44"/>
      <c r="O60" s="47">
        <f>M58-M60</f>
        <v>0</v>
      </c>
      <c r="S60" s="30"/>
      <c r="AD60" s="26"/>
    </row>
    <row r="61" spans="1:30" s="9" customFormat="1" ht="3.75" customHeight="1" x14ac:dyDescent="0.25">
      <c r="B61" s="16"/>
      <c r="C61" s="41"/>
      <c r="D61" s="42"/>
      <c r="E61" s="43"/>
      <c r="F61" s="44"/>
      <c r="G61" s="43"/>
      <c r="H61" s="44"/>
      <c r="I61" s="43"/>
      <c r="J61" s="44"/>
      <c r="K61" s="43"/>
      <c r="L61" s="44"/>
      <c r="M61" s="47"/>
      <c r="N61" s="44"/>
      <c r="O61" s="47"/>
      <c r="S61" s="30"/>
      <c r="AD61" s="26"/>
    </row>
    <row r="62" spans="1:30" s="9" customFormat="1" ht="15" customHeight="1" x14ac:dyDescent="0.25">
      <c r="A62" s="9" t="s">
        <v>418</v>
      </c>
      <c r="B62" s="16" t="s">
        <v>419</v>
      </c>
      <c r="C62" s="48" t="s">
        <v>139</v>
      </c>
      <c r="D62" s="42">
        <v>6.3</v>
      </c>
      <c r="E62" s="43">
        <f>((E40*2%)/12)*11.5</f>
        <v>0</v>
      </c>
      <c r="F62" s="44"/>
      <c r="G62" s="45">
        <f>((G40*2%)/12)*10</f>
        <v>0</v>
      </c>
      <c r="H62" s="46"/>
      <c r="I62" s="45">
        <f>((I40*2%)/12)*7.5</f>
        <v>0</v>
      </c>
      <c r="J62" s="46"/>
      <c r="K62" s="45">
        <f>((K40*2%)/12)*3</f>
        <v>0</v>
      </c>
      <c r="L62" s="44"/>
      <c r="M62" s="47">
        <f>E62+G62+I62+K62</f>
        <v>0</v>
      </c>
      <c r="N62" s="44"/>
      <c r="O62" s="47">
        <f>O60+M62</f>
        <v>0</v>
      </c>
      <c r="S62" s="30"/>
      <c r="AD62" s="26"/>
    </row>
    <row r="63" spans="1:30" s="9" customFormat="1" ht="15" customHeight="1" x14ac:dyDescent="0.25">
      <c r="K63" s="50"/>
      <c r="M63" s="50"/>
      <c r="AD63" s="26"/>
    </row>
    <row r="64" spans="1:30" s="9" customFormat="1" ht="15" customHeight="1" x14ac:dyDescent="0.25">
      <c r="B64" s="16"/>
      <c r="K64" s="50"/>
      <c r="M64" s="50"/>
      <c r="AD64" s="26"/>
    </row>
    <row r="65" spans="2:30" s="9" customFormat="1" ht="30" customHeight="1" x14ac:dyDescent="0.25">
      <c r="B65" s="16"/>
      <c r="C65" s="93" t="s">
        <v>140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26"/>
    </row>
    <row r="66" spans="2:30" s="9" customFormat="1" ht="8.25" customHeight="1" x14ac:dyDescent="0.25">
      <c r="B66" s="16"/>
      <c r="K66" s="50"/>
      <c r="M66" s="50"/>
      <c r="AD66" s="26"/>
    </row>
    <row r="67" spans="2:30" s="9" customFormat="1" ht="40.5" customHeight="1" x14ac:dyDescent="0.25">
      <c r="B67" s="16"/>
      <c r="C67" s="93" t="s">
        <v>141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26"/>
    </row>
  </sheetData>
  <sheetProtection password="C4AE" sheet="1" objects="1" scenarios="1" formatCells="0" formatColumns="0" formatRows="0"/>
  <protectedRanges>
    <protectedRange sqref="E32:E38 E40 G32:G38 G40 I32:I38 I40 K32:K38 K40 M32:M38 M40 O32:O38 O40 Q32:Q38 Q40 S32:S38 S40 U32:U38 U40 W32:W38 W40 Y32:Y40 AA32:AA38 AA40 AC32:AC38 AC40 AG32:AG38 AG40" name="Range2"/>
    <protectedRange sqref="E17:E28 G17:G28 I17:I28 K17:K28 M17:M28 O17:O28 Q17:Q28 S17:S28 U17:U28 Y17:Y28 W17:W28 AA17:AA28 AC17:AC28 AG17:AG28" name="Range1"/>
  </protectedRanges>
  <mergeCells count="6">
    <mergeCell ref="C67:AC67"/>
    <mergeCell ref="Y1:AA1"/>
    <mergeCell ref="Y2:AA2"/>
    <mergeCell ref="Y4:AA4"/>
    <mergeCell ref="Y5:AA5"/>
    <mergeCell ref="C65:AC65"/>
  </mergeCells>
  <pageMargins left="0.59055118110236227" right="0.19685039370078741" top="0.39370078740157483" bottom="0.27559055118110237" header="0.47244094488188981" footer="0.27559055118110237"/>
  <pageSetup paperSize="9" scale="42" fitToHeight="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showGridLines="0" view="pageBreakPreview" topLeftCell="C1" zoomScale="65" zoomScaleNormal="50" zoomScaleSheetLayoutView="100" workbookViewId="0">
      <selection activeCell="C1" sqref="C1"/>
    </sheetView>
  </sheetViews>
  <sheetFormatPr defaultRowHeight="15" customHeight="1" x14ac:dyDescent="0.2"/>
  <cols>
    <col min="1" max="1" width="0" style="1" hidden="1" customWidth="1"/>
    <col min="2" max="2" width="96.7109375" style="2" hidden="1" customWidth="1"/>
    <col min="3" max="3" width="57.7109375" style="1" customWidth="1"/>
    <col min="4" max="4" width="14" style="1" customWidth="1"/>
    <col min="5" max="5" width="13.85546875" style="1" customWidth="1"/>
    <col min="6" max="6" width="2.28515625" style="1" customWidth="1"/>
    <col min="7" max="7" width="13.85546875" style="1" customWidth="1"/>
    <col min="8" max="8" width="2.28515625" style="1" customWidth="1"/>
    <col min="9" max="9" width="13.85546875" style="1" customWidth="1"/>
    <col min="10" max="10" width="2.28515625" style="1" customWidth="1"/>
    <col min="11" max="11" width="13.85546875" style="1" customWidth="1"/>
    <col min="12" max="12" width="2.28515625" style="1" customWidth="1"/>
    <col min="13" max="13" width="13.85546875" style="1" customWidth="1"/>
    <col min="14" max="14" width="2.28515625" style="1" customWidth="1"/>
    <col min="15" max="15" width="13.85546875" style="1" customWidth="1"/>
    <col min="16" max="16" width="2.28515625" style="1" customWidth="1"/>
    <col min="17" max="17" width="13.85546875" style="1" customWidth="1"/>
    <col min="18" max="18" width="2.28515625" style="1" customWidth="1"/>
    <col min="19" max="19" width="13.85546875" style="1" customWidth="1"/>
    <col min="20" max="20" width="2.28515625" style="1" customWidth="1"/>
    <col min="21" max="21" width="13.85546875" style="1" customWidth="1"/>
    <col min="22" max="22" width="2.28515625" style="1" customWidth="1"/>
    <col min="23" max="23" width="13.85546875" style="1" customWidth="1"/>
    <col min="24" max="24" width="2.28515625" style="1" customWidth="1"/>
    <col min="25" max="25" width="13.85546875" style="1" customWidth="1"/>
    <col min="26" max="26" width="2.28515625" style="1" customWidth="1"/>
    <col min="27" max="27" width="13.85546875" style="1" customWidth="1"/>
    <col min="28" max="28" width="2.28515625" style="1" customWidth="1"/>
    <col min="29" max="29" width="13.85546875" style="1" customWidth="1"/>
    <col min="30" max="30" width="1.7109375" style="1" customWidth="1"/>
    <col min="31" max="31" width="17.140625" style="1" customWidth="1"/>
    <col min="32" max="32" width="2.28515625" style="1" customWidth="1"/>
    <col min="33" max="33" width="13.42578125" style="1" bestFit="1" customWidth="1"/>
    <col min="34" max="34" width="2.28515625" style="1" customWidth="1"/>
    <col min="35" max="35" width="15.140625" style="1" customWidth="1"/>
    <col min="36" max="16384" width="9.140625" style="1"/>
  </cols>
  <sheetData>
    <row r="1" spans="1:256" ht="24.95" customHeight="1" x14ac:dyDescent="0.2">
      <c r="C1" s="3" t="s">
        <v>420</v>
      </c>
      <c r="D1" s="3"/>
      <c r="W1" s="4" t="s">
        <v>1</v>
      </c>
      <c r="Y1" s="95" t="str">
        <f>[3]BR05A!$F$2</f>
        <v>€ 000s</v>
      </c>
      <c r="Z1" s="95"/>
      <c r="AA1" s="95"/>
      <c r="AG1" s="4"/>
      <c r="AH1" s="5"/>
    </row>
    <row r="2" spans="1:256" ht="15" customHeight="1" x14ac:dyDescent="0.2">
      <c r="W2" s="4" t="s">
        <v>2</v>
      </c>
      <c r="Y2" s="95">
        <f>[3]BR05A!$F$3</f>
        <v>0</v>
      </c>
      <c r="Z2" s="95"/>
      <c r="AA2" s="95"/>
      <c r="AH2" s="5"/>
    </row>
    <row r="3" spans="1:256" ht="15" customHeight="1" x14ac:dyDescent="0.2">
      <c r="C3" s="6"/>
      <c r="D3" s="6"/>
      <c r="I3" s="5"/>
      <c r="K3" s="5"/>
      <c r="W3" s="4"/>
      <c r="Y3" s="7"/>
      <c r="Z3" s="7"/>
      <c r="AA3" s="7"/>
      <c r="AH3" s="5"/>
    </row>
    <row r="4" spans="1:256" ht="15" customHeight="1" x14ac:dyDescent="0.2">
      <c r="E4" s="5"/>
      <c r="F4" s="5"/>
      <c r="H4" s="5"/>
      <c r="I4" s="5"/>
      <c r="J4" s="5"/>
      <c r="K4" s="5"/>
      <c r="L4" s="5"/>
      <c r="N4" s="5"/>
      <c r="O4" s="5"/>
      <c r="P4" s="5"/>
      <c r="Q4" s="3"/>
      <c r="R4" s="5"/>
      <c r="W4" s="4" t="s">
        <v>3</v>
      </c>
      <c r="Y4" s="96">
        <f>[3]BR05A!$F$5</f>
        <v>0</v>
      </c>
      <c r="Z4" s="96"/>
      <c r="AA4" s="96"/>
      <c r="AH4" s="5"/>
    </row>
    <row r="5" spans="1:256" ht="15" customHeight="1" x14ac:dyDescent="0.2">
      <c r="C5" s="5" t="s">
        <v>4</v>
      </c>
      <c r="D5" s="5"/>
      <c r="E5" s="5"/>
      <c r="F5" s="5"/>
      <c r="H5" s="5"/>
      <c r="I5" s="5"/>
      <c r="J5" s="5"/>
      <c r="K5" s="5"/>
      <c r="L5" s="5"/>
      <c r="N5" s="5"/>
      <c r="O5" s="5"/>
      <c r="P5" s="5"/>
      <c r="Q5" s="3"/>
      <c r="R5" s="5"/>
      <c r="V5" s="5"/>
      <c r="W5" s="4" t="s">
        <v>5</v>
      </c>
      <c r="Y5" s="95">
        <f>[3]BR05A!$F$6</f>
        <v>0</v>
      </c>
      <c r="Z5" s="95"/>
      <c r="AA5" s="95"/>
      <c r="AB5" s="5"/>
      <c r="AD5" s="5"/>
      <c r="AF5" s="5"/>
      <c r="AH5" s="5"/>
    </row>
    <row r="6" spans="1:256" ht="15" customHeight="1" x14ac:dyDescent="0.2">
      <c r="E6" s="5"/>
      <c r="F6" s="5"/>
      <c r="H6" s="5"/>
      <c r="I6" s="5"/>
      <c r="J6" s="5"/>
      <c r="K6" s="5"/>
      <c r="L6" s="5"/>
      <c r="N6" s="5"/>
      <c r="O6" s="3"/>
      <c r="P6" s="5"/>
      <c r="Q6" s="5"/>
      <c r="R6" s="5"/>
      <c r="T6" s="5"/>
      <c r="V6" s="5"/>
      <c r="X6" s="5"/>
      <c r="Z6" s="5"/>
      <c r="AB6" s="5"/>
      <c r="AD6" s="5"/>
    </row>
    <row r="7" spans="1:256" ht="6" customHeight="1" x14ac:dyDescent="0.2"/>
    <row r="8" spans="1:256" ht="15" customHeight="1" x14ac:dyDescent="0.2">
      <c r="E8" s="1" t="s">
        <v>6</v>
      </c>
      <c r="G8" s="1" t="s">
        <v>7</v>
      </c>
      <c r="I8" s="1" t="s">
        <v>8</v>
      </c>
      <c r="K8" s="1" t="s">
        <v>9</v>
      </c>
      <c r="M8" s="1" t="s">
        <v>10</v>
      </c>
      <c r="O8" s="1" t="s">
        <v>11</v>
      </c>
      <c r="Q8" s="1" t="s">
        <v>12</v>
      </c>
      <c r="S8" s="1" t="s">
        <v>13</v>
      </c>
      <c r="U8" s="1" t="s">
        <v>14</v>
      </c>
      <c r="W8" s="1" t="s">
        <v>15</v>
      </c>
      <c r="Y8" s="1" t="s">
        <v>16</v>
      </c>
      <c r="AA8" s="1" t="s">
        <v>17</v>
      </c>
      <c r="AC8" s="1" t="s">
        <v>18</v>
      </c>
      <c r="AE8" s="1" t="s">
        <v>19</v>
      </c>
      <c r="AG8" s="1" t="s">
        <v>20</v>
      </c>
      <c r="AI8" s="1" t="s">
        <v>21</v>
      </c>
    </row>
    <row r="9" spans="1:256" s="31" customFormat="1" ht="15" hidden="1" customHeight="1" x14ac:dyDescent="0.25">
      <c r="B9" s="51"/>
      <c r="C9" s="2"/>
      <c r="D9" s="8"/>
      <c r="E9" s="8" t="s">
        <v>22</v>
      </c>
      <c r="F9" s="8"/>
      <c r="G9" s="2" t="s">
        <v>23</v>
      </c>
      <c r="H9" s="8"/>
      <c r="I9" s="8" t="s">
        <v>24</v>
      </c>
      <c r="J9" s="2"/>
      <c r="K9" s="8" t="s">
        <v>25</v>
      </c>
      <c r="L9" s="8"/>
      <c r="M9" s="2" t="s">
        <v>26</v>
      </c>
      <c r="N9" s="8"/>
      <c r="O9" s="8" t="s">
        <v>27</v>
      </c>
      <c r="P9" s="2"/>
      <c r="Q9" s="8" t="s">
        <v>28</v>
      </c>
      <c r="R9" s="8"/>
      <c r="S9" s="2" t="s">
        <v>29</v>
      </c>
      <c r="T9" s="8"/>
      <c r="U9" s="8" t="s">
        <v>30</v>
      </c>
      <c r="V9" s="2"/>
      <c r="W9" s="8" t="s">
        <v>31</v>
      </c>
      <c r="X9" s="8"/>
      <c r="Y9" s="2" t="s">
        <v>32</v>
      </c>
      <c r="Z9" s="8"/>
      <c r="AA9" s="8" t="s">
        <v>33</v>
      </c>
      <c r="AB9" s="2"/>
      <c r="AC9" s="8" t="s">
        <v>34</v>
      </c>
      <c r="AD9" s="8"/>
      <c r="AE9" s="2" t="s">
        <v>35</v>
      </c>
      <c r="AF9" s="8"/>
      <c r="AG9" s="8" t="s">
        <v>36</v>
      </c>
      <c r="AH9" s="2"/>
      <c r="AI9" s="8" t="s">
        <v>37</v>
      </c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9" customFormat="1" ht="45.75" customHeight="1" x14ac:dyDescent="0.25">
      <c r="B10" s="10"/>
      <c r="C10" s="11"/>
      <c r="D10" s="11"/>
      <c r="E10" s="12" t="s">
        <v>22</v>
      </c>
      <c r="F10" s="12"/>
      <c r="G10" s="12" t="s">
        <v>23</v>
      </c>
      <c r="H10" s="12"/>
      <c r="I10" s="12" t="s">
        <v>24</v>
      </c>
      <c r="J10" s="12"/>
      <c r="K10" s="13" t="s">
        <v>25</v>
      </c>
      <c r="L10" s="12"/>
      <c r="M10" s="13" t="s">
        <v>26</v>
      </c>
      <c r="N10" s="12"/>
      <c r="O10" s="12" t="s">
        <v>143</v>
      </c>
      <c r="P10" s="12"/>
      <c r="Q10" s="12" t="s">
        <v>28</v>
      </c>
      <c r="R10" s="12"/>
      <c r="S10" s="12" t="s">
        <v>29</v>
      </c>
      <c r="T10" s="12"/>
      <c r="U10" s="12" t="s">
        <v>30</v>
      </c>
      <c r="V10" s="12"/>
      <c r="W10" s="12" t="s">
        <v>31</v>
      </c>
      <c r="X10" s="12"/>
      <c r="Y10" s="12" t="s">
        <v>144</v>
      </c>
      <c r="Z10" s="12"/>
      <c r="AA10" s="12" t="s">
        <v>33</v>
      </c>
      <c r="AB10" s="12"/>
      <c r="AC10" s="12" t="s">
        <v>34</v>
      </c>
      <c r="AD10" s="12"/>
      <c r="AE10" s="12" t="s">
        <v>35</v>
      </c>
      <c r="AF10" s="12"/>
      <c r="AG10" s="12" t="s">
        <v>36</v>
      </c>
      <c r="AH10" s="12"/>
      <c r="AI10" s="12" t="s">
        <v>37</v>
      </c>
    </row>
    <row r="11" spans="1:256" s="9" customFormat="1" ht="15.75" customHeight="1" x14ac:dyDescent="0.25">
      <c r="B11" s="10"/>
      <c r="C11" s="11"/>
      <c r="D11" s="11"/>
      <c r="E11" s="11"/>
      <c r="F11" s="11"/>
      <c r="G11" s="11"/>
      <c r="H11" s="11"/>
      <c r="I11" s="11"/>
      <c r="J11" s="11"/>
      <c r="K11" s="14"/>
      <c r="L11" s="11"/>
      <c r="M11" s="1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256" s="9" customFormat="1" ht="16.5" customHeight="1" x14ac:dyDescent="0.25">
      <c r="B12" s="10"/>
      <c r="C12" s="11"/>
      <c r="D12" s="11"/>
      <c r="E12" s="15" t="s">
        <v>38</v>
      </c>
      <c r="F12" s="15"/>
      <c r="G12" s="15" t="s">
        <v>39</v>
      </c>
      <c r="H12" s="15"/>
      <c r="I12" s="15" t="s">
        <v>40</v>
      </c>
      <c r="J12" s="15"/>
      <c r="K12" s="15" t="s">
        <v>41</v>
      </c>
      <c r="L12" s="15"/>
      <c r="M12" s="15" t="s">
        <v>42</v>
      </c>
      <c r="N12" s="15"/>
      <c r="O12" s="15" t="s">
        <v>43</v>
      </c>
      <c r="P12" s="15"/>
      <c r="Q12" s="15" t="s">
        <v>44</v>
      </c>
      <c r="R12" s="15"/>
      <c r="S12" s="15" t="s">
        <v>45</v>
      </c>
      <c r="T12" s="15"/>
      <c r="U12" s="15" t="s">
        <v>46</v>
      </c>
      <c r="V12" s="15"/>
      <c r="W12" s="15" t="s">
        <v>47</v>
      </c>
      <c r="X12" s="15"/>
      <c r="Y12" s="15" t="s">
        <v>48</v>
      </c>
      <c r="Z12" s="15"/>
      <c r="AA12" s="15" t="s">
        <v>49</v>
      </c>
      <c r="AB12" s="15"/>
      <c r="AC12" s="15" t="s">
        <v>50</v>
      </c>
      <c r="AD12" s="15"/>
      <c r="AE12" s="15" t="s">
        <v>51</v>
      </c>
      <c r="AF12" s="15"/>
      <c r="AG12" s="15" t="s">
        <v>52</v>
      </c>
      <c r="AH12" s="15"/>
      <c r="AI12" s="15" t="s">
        <v>53</v>
      </c>
    </row>
    <row r="13" spans="1:256" s="9" customFormat="1" ht="4.5" customHeight="1" x14ac:dyDescent="0.25">
      <c r="B13" s="10"/>
      <c r="C13" s="11"/>
      <c r="D13" s="11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256" s="9" customFormat="1" ht="15.75" customHeight="1" x14ac:dyDescent="0.25">
      <c r="B14" s="10"/>
      <c r="C14" s="11"/>
      <c r="D14" s="11"/>
      <c r="E14" s="11"/>
      <c r="F14" s="11"/>
      <c r="G14" s="11"/>
      <c r="H14" s="11"/>
      <c r="I14" s="11"/>
      <c r="J14" s="11"/>
      <c r="K14" s="14"/>
      <c r="L14" s="11"/>
      <c r="M14" s="1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256" s="9" customFormat="1" ht="19.5" customHeight="1" x14ac:dyDescent="0.2">
      <c r="A15" s="9" t="s">
        <v>421</v>
      </c>
      <c r="B15" s="16" t="s">
        <v>422</v>
      </c>
      <c r="C15" s="17" t="s">
        <v>56</v>
      </c>
      <c r="D15" s="18">
        <v>1</v>
      </c>
      <c r="E15" s="19">
        <f>SUM(E17:E28)</f>
        <v>0</v>
      </c>
      <c r="F15" s="19"/>
      <c r="G15" s="19">
        <f>SUM(G17:G28)</f>
        <v>0</v>
      </c>
      <c r="H15" s="19"/>
      <c r="I15" s="19">
        <f>SUM(I17:I28)</f>
        <v>0</v>
      </c>
      <c r="J15" s="19"/>
      <c r="K15" s="19">
        <f>SUM(K17:K28)</f>
        <v>0</v>
      </c>
      <c r="L15" s="19"/>
      <c r="M15" s="19">
        <f>SUM(M17:M28)</f>
        <v>0</v>
      </c>
      <c r="N15" s="19"/>
      <c r="O15" s="19">
        <f>SUM(O17:O28)</f>
        <v>0</v>
      </c>
      <c r="P15" s="19"/>
      <c r="Q15" s="19">
        <f>SUM(Q17:Q28)</f>
        <v>0</v>
      </c>
      <c r="R15" s="19"/>
      <c r="S15" s="19">
        <f>SUM(S17:S28)</f>
        <v>0</v>
      </c>
      <c r="T15" s="19"/>
      <c r="U15" s="19">
        <f>SUM(U17:U28)</f>
        <v>0</v>
      </c>
      <c r="V15" s="19"/>
      <c r="W15" s="19">
        <f>SUM(W17:W28)</f>
        <v>0</v>
      </c>
      <c r="X15" s="19"/>
      <c r="Y15" s="19">
        <f>SUM(Y17:Y28)</f>
        <v>0</v>
      </c>
      <c r="Z15" s="19"/>
      <c r="AA15" s="19">
        <f>SUM(AA17:AA28)</f>
        <v>0</v>
      </c>
      <c r="AB15" s="19"/>
      <c r="AC15" s="19">
        <f>SUM(AC17:AC28)</f>
        <v>0</v>
      </c>
      <c r="AD15" s="19"/>
      <c r="AE15" s="19">
        <f>SUM(AE17:AE28)</f>
        <v>0</v>
      </c>
      <c r="AF15" s="19"/>
      <c r="AG15" s="19">
        <f>SUM(AG17:AG28)</f>
        <v>0</v>
      </c>
      <c r="AH15" s="19"/>
      <c r="AI15" s="19">
        <f>SUM(AI17:AI28)</f>
        <v>0</v>
      </c>
    </row>
    <row r="16" spans="1:256" s="9" customFormat="1" ht="7.5" customHeight="1" x14ac:dyDescent="0.25">
      <c r="B16" s="10"/>
      <c r="C16" s="17"/>
      <c r="D16" s="17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6" s="9" customFormat="1" ht="15" customHeight="1" x14ac:dyDescent="0.25">
      <c r="A17" s="9" t="s">
        <v>423</v>
      </c>
      <c r="B17" s="16" t="s">
        <v>424</v>
      </c>
      <c r="C17" s="21" t="s">
        <v>59</v>
      </c>
      <c r="D17" s="22">
        <v>1.1000000000000001</v>
      </c>
      <c r="E17" s="23"/>
      <c r="F17" s="24"/>
      <c r="G17" s="23"/>
      <c r="H17" s="24"/>
      <c r="I17" s="23"/>
      <c r="J17" s="24"/>
      <c r="K17" s="23"/>
      <c r="L17" s="23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>
        <f>E17+G17+I17+K17+M17+Q17+S17+W17+Y17+AA17+O17+U17+AC17</f>
        <v>0</v>
      </c>
      <c r="AF17" s="24"/>
      <c r="AG17" s="23"/>
      <c r="AH17" s="24"/>
      <c r="AI17" s="25">
        <f t="shared" ref="AI17:AI28" si="0">AE17+AG17</f>
        <v>0</v>
      </c>
      <c r="AJ17" s="26"/>
    </row>
    <row r="18" spans="1:36" s="9" customFormat="1" ht="15" customHeight="1" x14ac:dyDescent="0.25">
      <c r="A18" s="9" t="s">
        <v>425</v>
      </c>
      <c r="B18" s="16" t="s">
        <v>426</v>
      </c>
      <c r="C18" s="21" t="s">
        <v>62</v>
      </c>
      <c r="D18" s="22">
        <v>1.2</v>
      </c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>
        <f t="shared" ref="AE18:AE28" si="1">E18+G18+I18+K18+M18+Q18+S18+W18+Y18+AA18+O18+U18+AC18</f>
        <v>0</v>
      </c>
      <c r="AF18" s="24"/>
      <c r="AG18" s="23"/>
      <c r="AH18" s="24"/>
      <c r="AI18" s="25">
        <f t="shared" si="0"/>
        <v>0</v>
      </c>
      <c r="AJ18" s="26"/>
    </row>
    <row r="19" spans="1:36" s="9" customFormat="1" ht="15" customHeight="1" x14ac:dyDescent="0.25">
      <c r="A19" s="9" t="s">
        <v>427</v>
      </c>
      <c r="B19" s="16" t="s">
        <v>428</v>
      </c>
      <c r="C19" s="21" t="s">
        <v>65</v>
      </c>
      <c r="D19" s="22">
        <v>1.3</v>
      </c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>
        <f t="shared" si="1"/>
        <v>0</v>
      </c>
      <c r="AF19" s="24"/>
      <c r="AG19" s="23"/>
      <c r="AH19" s="24"/>
      <c r="AI19" s="25">
        <f t="shared" si="0"/>
        <v>0</v>
      </c>
      <c r="AJ19" s="26"/>
    </row>
    <row r="20" spans="1:36" s="9" customFormat="1" ht="15" customHeight="1" x14ac:dyDescent="0.25">
      <c r="A20" s="9" t="s">
        <v>429</v>
      </c>
      <c r="B20" s="16" t="s">
        <v>430</v>
      </c>
      <c r="C20" s="21" t="s">
        <v>68</v>
      </c>
      <c r="D20" s="22">
        <v>1.4</v>
      </c>
      <c r="E20" s="23"/>
      <c r="F20" s="24"/>
      <c r="G20" s="23"/>
      <c r="H20" s="24"/>
      <c r="I20" s="23"/>
      <c r="J20" s="24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>
        <f t="shared" si="1"/>
        <v>0</v>
      </c>
      <c r="AF20" s="24"/>
      <c r="AG20" s="23"/>
      <c r="AH20" s="24"/>
      <c r="AI20" s="25">
        <f t="shared" si="0"/>
        <v>0</v>
      </c>
      <c r="AJ20" s="26"/>
    </row>
    <row r="21" spans="1:36" s="9" customFormat="1" ht="15" customHeight="1" x14ac:dyDescent="0.25">
      <c r="A21" s="9" t="s">
        <v>431</v>
      </c>
      <c r="B21" s="16" t="s">
        <v>432</v>
      </c>
      <c r="C21" s="21" t="s">
        <v>71</v>
      </c>
      <c r="D21" s="22">
        <v>1.5</v>
      </c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>
        <f t="shared" si="1"/>
        <v>0</v>
      </c>
      <c r="AF21" s="24"/>
      <c r="AG21" s="23"/>
      <c r="AH21" s="24"/>
      <c r="AI21" s="25">
        <f t="shared" si="0"/>
        <v>0</v>
      </c>
      <c r="AJ21" s="26"/>
    </row>
    <row r="22" spans="1:36" s="9" customFormat="1" ht="15" customHeight="1" x14ac:dyDescent="0.25">
      <c r="A22" s="9" t="s">
        <v>433</v>
      </c>
      <c r="B22" s="16" t="s">
        <v>434</v>
      </c>
      <c r="C22" s="21" t="s">
        <v>74</v>
      </c>
      <c r="D22" s="22">
        <v>1.6</v>
      </c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>
        <f t="shared" si="1"/>
        <v>0</v>
      </c>
      <c r="AF22" s="24"/>
      <c r="AG22" s="23"/>
      <c r="AH22" s="24"/>
      <c r="AI22" s="25">
        <f t="shared" si="0"/>
        <v>0</v>
      </c>
      <c r="AJ22" s="26"/>
    </row>
    <row r="23" spans="1:36" s="9" customFormat="1" ht="15" customHeight="1" x14ac:dyDescent="0.25">
      <c r="A23" s="9" t="s">
        <v>435</v>
      </c>
      <c r="B23" s="16" t="s">
        <v>436</v>
      </c>
      <c r="C23" s="21" t="s">
        <v>77</v>
      </c>
      <c r="D23" s="22">
        <v>1.7</v>
      </c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>
        <f t="shared" si="1"/>
        <v>0</v>
      </c>
      <c r="AF23" s="24"/>
      <c r="AG23" s="23"/>
      <c r="AH23" s="24"/>
      <c r="AI23" s="25">
        <f t="shared" si="0"/>
        <v>0</v>
      </c>
      <c r="AJ23" s="26"/>
    </row>
    <row r="24" spans="1:36" s="9" customFormat="1" ht="15" customHeight="1" x14ac:dyDescent="0.25">
      <c r="A24" s="9" t="s">
        <v>437</v>
      </c>
      <c r="B24" s="16" t="s">
        <v>438</v>
      </c>
      <c r="C24" s="21" t="s">
        <v>80</v>
      </c>
      <c r="D24" s="22">
        <v>1.8</v>
      </c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>
        <f t="shared" si="1"/>
        <v>0</v>
      </c>
      <c r="AF24" s="24"/>
      <c r="AG24" s="23"/>
      <c r="AH24" s="24"/>
      <c r="AI24" s="25">
        <f t="shared" si="0"/>
        <v>0</v>
      </c>
      <c r="AJ24" s="26"/>
    </row>
    <row r="25" spans="1:36" s="9" customFormat="1" ht="15" customHeight="1" x14ac:dyDescent="0.25">
      <c r="A25" s="9" t="s">
        <v>439</v>
      </c>
      <c r="B25" s="16" t="s">
        <v>440</v>
      </c>
      <c r="C25" s="21" t="s">
        <v>83</v>
      </c>
      <c r="D25" s="22">
        <v>1.9</v>
      </c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>
        <f t="shared" si="1"/>
        <v>0</v>
      </c>
      <c r="AF25" s="24"/>
      <c r="AG25" s="23"/>
      <c r="AH25" s="24"/>
      <c r="AI25" s="25">
        <f t="shared" si="0"/>
        <v>0</v>
      </c>
      <c r="AJ25" s="26"/>
    </row>
    <row r="26" spans="1:36" s="9" customFormat="1" ht="15" customHeight="1" x14ac:dyDescent="0.25">
      <c r="A26" s="9" t="s">
        <v>441</v>
      </c>
      <c r="B26" s="16" t="s">
        <v>442</v>
      </c>
      <c r="C26" s="21" t="s">
        <v>86</v>
      </c>
      <c r="D26" s="27">
        <v>1.1000000000000001</v>
      </c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3"/>
      <c r="P26" s="24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>
        <f t="shared" si="1"/>
        <v>0</v>
      </c>
      <c r="AF26" s="24"/>
      <c r="AG26" s="23"/>
      <c r="AH26" s="24"/>
      <c r="AI26" s="25">
        <f t="shared" si="0"/>
        <v>0</v>
      </c>
      <c r="AJ26" s="26"/>
    </row>
    <row r="27" spans="1:36" s="9" customFormat="1" ht="15" customHeight="1" x14ac:dyDescent="0.25">
      <c r="A27" s="9" t="s">
        <v>443</v>
      </c>
      <c r="B27" s="16" t="s">
        <v>444</v>
      </c>
      <c r="C27" s="21" t="s">
        <v>89</v>
      </c>
      <c r="D27" s="27">
        <v>1.1100000000000001</v>
      </c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>
        <f t="shared" si="1"/>
        <v>0</v>
      </c>
      <c r="AF27" s="24"/>
      <c r="AG27" s="23"/>
      <c r="AH27" s="24"/>
      <c r="AI27" s="25">
        <f t="shared" si="0"/>
        <v>0</v>
      </c>
      <c r="AJ27" s="26"/>
    </row>
    <row r="28" spans="1:36" s="9" customFormat="1" ht="15" customHeight="1" x14ac:dyDescent="0.25">
      <c r="A28" s="9" t="s">
        <v>445</v>
      </c>
      <c r="B28" s="16" t="s">
        <v>446</v>
      </c>
      <c r="C28" s="21" t="s">
        <v>92</v>
      </c>
      <c r="D28" s="27">
        <v>1.1200000000000001</v>
      </c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>
        <f t="shared" si="1"/>
        <v>0</v>
      </c>
      <c r="AF28" s="24"/>
      <c r="AG28" s="23"/>
      <c r="AH28" s="24"/>
      <c r="AI28" s="25">
        <f t="shared" si="0"/>
        <v>0</v>
      </c>
      <c r="AJ28" s="26"/>
    </row>
    <row r="29" spans="1:36" s="9" customFormat="1" ht="15" customHeight="1" x14ac:dyDescent="0.25">
      <c r="B29" s="16"/>
      <c r="C29" s="21"/>
      <c r="D29" s="2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</row>
    <row r="30" spans="1:36" s="9" customFormat="1" ht="19.5" customHeight="1" x14ac:dyDescent="0.2">
      <c r="A30" s="9" t="s">
        <v>447</v>
      </c>
      <c r="B30" s="16" t="s">
        <v>448</v>
      </c>
      <c r="C30" s="17" t="s">
        <v>95</v>
      </c>
      <c r="D30" s="18">
        <v>2</v>
      </c>
      <c r="E30" s="19">
        <f>SUM(E32:E38)</f>
        <v>0</v>
      </c>
      <c r="F30" s="19"/>
      <c r="G30" s="19">
        <f>SUM(G32:G38)</f>
        <v>0</v>
      </c>
      <c r="H30" s="19"/>
      <c r="I30" s="19">
        <f>SUM(I32:I38)</f>
        <v>0</v>
      </c>
      <c r="J30" s="19">
        <f>SUM(J32:J38)</f>
        <v>0</v>
      </c>
      <c r="K30" s="19">
        <f>SUM(K32:K38)</f>
        <v>0</v>
      </c>
      <c r="L30" s="19"/>
      <c r="M30" s="19">
        <f>SUM(M32:M38)</f>
        <v>0</v>
      </c>
      <c r="N30" s="19"/>
      <c r="O30" s="19">
        <f>SUM(O32:O38)</f>
        <v>0</v>
      </c>
      <c r="P30" s="19"/>
      <c r="Q30" s="19">
        <f>SUM(Q32:Q38)</f>
        <v>0</v>
      </c>
      <c r="R30" s="19"/>
      <c r="S30" s="19">
        <f>SUM(S32:S38)</f>
        <v>0</v>
      </c>
      <c r="T30" s="19"/>
      <c r="U30" s="19">
        <f>SUM(U32:U38)</f>
        <v>0</v>
      </c>
      <c r="V30" s="19"/>
      <c r="W30" s="19">
        <f>SUM(W32:W38)</f>
        <v>0</v>
      </c>
      <c r="X30" s="19"/>
      <c r="Y30" s="19">
        <f>SUM(Y32:Y38)</f>
        <v>0</v>
      </c>
      <c r="Z30" s="19"/>
      <c r="AA30" s="19">
        <f>SUM(AA32:AA38)</f>
        <v>0</v>
      </c>
      <c r="AB30" s="19"/>
      <c r="AC30" s="19">
        <f>SUM(AC32:AC38)</f>
        <v>0</v>
      </c>
      <c r="AD30" s="19"/>
      <c r="AE30" s="19">
        <f>SUM(AE32:AE38)</f>
        <v>0</v>
      </c>
      <c r="AF30" s="19"/>
      <c r="AG30" s="19">
        <f>SUM(AG32:AG38)</f>
        <v>0</v>
      </c>
      <c r="AH30" s="19"/>
      <c r="AI30" s="19">
        <f>SUM(AI32:AI38)</f>
        <v>0</v>
      </c>
    </row>
    <row r="31" spans="1:36" s="9" customFormat="1" ht="7.5" customHeight="1" x14ac:dyDescent="0.2">
      <c r="B31" s="16"/>
      <c r="C31" s="17"/>
      <c r="D31" s="1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s="9" customFormat="1" ht="15" customHeight="1" x14ac:dyDescent="0.25">
      <c r="A32" s="9" t="s">
        <v>449</v>
      </c>
      <c r="B32" s="16" t="s">
        <v>450</v>
      </c>
      <c r="C32" s="21" t="s">
        <v>98</v>
      </c>
      <c r="D32" s="22">
        <v>2.1</v>
      </c>
      <c r="E32" s="23"/>
      <c r="F32" s="19"/>
      <c r="G32" s="23"/>
      <c r="H32" s="19"/>
      <c r="I32" s="23"/>
      <c r="J32" s="19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/>
      <c r="V32" s="24"/>
      <c r="W32" s="23"/>
      <c r="X32" s="24"/>
      <c r="Y32" s="23"/>
      <c r="Z32" s="24"/>
      <c r="AA32" s="23"/>
      <c r="AB32" s="24"/>
      <c r="AC32" s="23"/>
      <c r="AD32" s="24"/>
      <c r="AE32" s="23">
        <f t="shared" ref="AE32:AE38" si="2">E32+G32+I32+K32+M32+Q32+S32+W32+Y32+AA32+O32+U32+AC32</f>
        <v>0</v>
      </c>
      <c r="AF32" s="24"/>
      <c r="AG32" s="23"/>
      <c r="AH32" s="24"/>
      <c r="AI32" s="25">
        <f t="shared" ref="AI32:AI38" si="3">AE32+AG32</f>
        <v>0</v>
      </c>
      <c r="AJ32" s="26"/>
    </row>
    <row r="33" spans="1:38" s="9" customFormat="1" ht="15" customHeight="1" x14ac:dyDescent="0.25">
      <c r="A33" s="9" t="s">
        <v>451</v>
      </c>
      <c r="B33" s="16" t="s">
        <v>452</v>
      </c>
      <c r="C33" s="21" t="s">
        <v>101</v>
      </c>
      <c r="D33" s="22">
        <v>2.2000000000000002</v>
      </c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/>
      <c r="W33" s="23"/>
      <c r="X33" s="24"/>
      <c r="Y33" s="23"/>
      <c r="Z33" s="24"/>
      <c r="AA33" s="23"/>
      <c r="AB33" s="24"/>
      <c r="AC33" s="23"/>
      <c r="AD33" s="24"/>
      <c r="AE33" s="23">
        <f t="shared" si="2"/>
        <v>0</v>
      </c>
      <c r="AF33" s="24"/>
      <c r="AG33" s="23"/>
      <c r="AH33" s="24"/>
      <c r="AI33" s="25">
        <f t="shared" si="3"/>
        <v>0</v>
      </c>
      <c r="AJ33" s="26"/>
    </row>
    <row r="34" spans="1:38" s="9" customFormat="1" ht="15" customHeight="1" x14ac:dyDescent="0.25">
      <c r="A34" s="9" t="s">
        <v>453</v>
      </c>
      <c r="B34" s="16" t="s">
        <v>454</v>
      </c>
      <c r="C34" s="21" t="s">
        <v>104</v>
      </c>
      <c r="D34" s="22">
        <v>2.2999999999999998</v>
      </c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/>
      <c r="V34" s="24"/>
      <c r="W34" s="23"/>
      <c r="X34" s="24"/>
      <c r="Y34" s="23"/>
      <c r="Z34" s="24"/>
      <c r="AA34" s="23"/>
      <c r="AB34" s="24"/>
      <c r="AC34" s="23"/>
      <c r="AD34" s="24"/>
      <c r="AE34" s="23">
        <f t="shared" si="2"/>
        <v>0</v>
      </c>
      <c r="AF34" s="24"/>
      <c r="AG34" s="23"/>
      <c r="AH34" s="24"/>
      <c r="AI34" s="25">
        <f t="shared" si="3"/>
        <v>0</v>
      </c>
      <c r="AJ34" s="26"/>
    </row>
    <row r="35" spans="1:38" s="9" customFormat="1" ht="15" customHeight="1" x14ac:dyDescent="0.25">
      <c r="A35" s="9" t="s">
        <v>455</v>
      </c>
      <c r="B35" s="16" t="s">
        <v>456</v>
      </c>
      <c r="C35" s="21" t="s">
        <v>107</v>
      </c>
      <c r="D35" s="22">
        <v>2.4</v>
      </c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4"/>
      <c r="AC35" s="23"/>
      <c r="AD35" s="24"/>
      <c r="AE35" s="23">
        <f t="shared" si="2"/>
        <v>0</v>
      </c>
      <c r="AF35" s="24"/>
      <c r="AG35" s="23"/>
      <c r="AH35" s="24"/>
      <c r="AI35" s="25">
        <f t="shared" si="3"/>
        <v>0</v>
      </c>
      <c r="AJ35" s="26"/>
    </row>
    <row r="36" spans="1:38" s="9" customFormat="1" ht="15" customHeight="1" x14ac:dyDescent="0.25">
      <c r="A36" s="9" t="s">
        <v>457</v>
      </c>
      <c r="B36" s="16" t="s">
        <v>458</v>
      </c>
      <c r="C36" s="21" t="s">
        <v>110</v>
      </c>
      <c r="D36" s="22">
        <v>2.5</v>
      </c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/>
      <c r="X36" s="24"/>
      <c r="Y36" s="23"/>
      <c r="Z36" s="24"/>
      <c r="AA36" s="23"/>
      <c r="AB36" s="24"/>
      <c r="AC36" s="23"/>
      <c r="AD36" s="24"/>
      <c r="AE36" s="23">
        <f t="shared" si="2"/>
        <v>0</v>
      </c>
      <c r="AF36" s="24"/>
      <c r="AG36" s="23"/>
      <c r="AH36" s="24"/>
      <c r="AI36" s="25">
        <f t="shared" si="3"/>
        <v>0</v>
      </c>
      <c r="AJ36" s="26"/>
    </row>
    <row r="37" spans="1:38" s="9" customFormat="1" ht="15" customHeight="1" x14ac:dyDescent="0.25">
      <c r="A37" s="9" t="s">
        <v>459</v>
      </c>
      <c r="B37" s="16" t="s">
        <v>460</v>
      </c>
      <c r="C37" s="21" t="s">
        <v>113</v>
      </c>
      <c r="D37" s="22">
        <v>2.6</v>
      </c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/>
      <c r="X37" s="24"/>
      <c r="Y37" s="23"/>
      <c r="Z37" s="24"/>
      <c r="AA37" s="23"/>
      <c r="AB37" s="24"/>
      <c r="AC37" s="23"/>
      <c r="AD37" s="24"/>
      <c r="AE37" s="23">
        <f t="shared" si="2"/>
        <v>0</v>
      </c>
      <c r="AF37" s="24"/>
      <c r="AG37" s="23"/>
      <c r="AH37" s="24"/>
      <c r="AI37" s="25">
        <f t="shared" si="3"/>
        <v>0</v>
      </c>
      <c r="AJ37" s="26"/>
    </row>
    <row r="38" spans="1:38" s="9" customFormat="1" ht="15" customHeight="1" x14ac:dyDescent="0.25">
      <c r="A38" s="9" t="s">
        <v>461</v>
      </c>
      <c r="B38" s="16" t="s">
        <v>462</v>
      </c>
      <c r="C38" s="21" t="s">
        <v>116</v>
      </c>
      <c r="D38" s="22">
        <v>2.7</v>
      </c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/>
      <c r="Y38" s="23"/>
      <c r="Z38" s="24"/>
      <c r="AA38" s="23"/>
      <c r="AB38" s="24"/>
      <c r="AC38" s="23"/>
      <c r="AD38" s="24"/>
      <c r="AE38" s="23">
        <f t="shared" si="2"/>
        <v>0</v>
      </c>
      <c r="AF38" s="24"/>
      <c r="AG38" s="23"/>
      <c r="AH38" s="24"/>
      <c r="AI38" s="25">
        <f t="shared" si="3"/>
        <v>0</v>
      </c>
      <c r="AJ38" s="26"/>
    </row>
    <row r="39" spans="1:38" s="9" customFormat="1" ht="15" customHeight="1" x14ac:dyDescent="0.25">
      <c r="B39" s="16"/>
      <c r="C39" s="21"/>
      <c r="D39" s="22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/>
      <c r="Z39" s="24"/>
      <c r="AA39" s="23"/>
      <c r="AB39" s="24"/>
      <c r="AC39" s="23"/>
      <c r="AD39" s="24"/>
      <c r="AE39" s="23"/>
      <c r="AF39" s="24"/>
      <c r="AG39" s="23"/>
      <c r="AH39" s="24"/>
      <c r="AI39" s="23"/>
      <c r="AJ39" s="26"/>
    </row>
    <row r="40" spans="1:38" s="9" customFormat="1" ht="19.5" customHeight="1" x14ac:dyDescent="0.2">
      <c r="A40" s="9" t="s">
        <v>463</v>
      </c>
      <c r="B40" s="16" t="s">
        <v>464</v>
      </c>
      <c r="C40" s="17" t="s">
        <v>119</v>
      </c>
      <c r="D40" s="18">
        <v>3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5">
        <f>E40+G40+I40+K40+M40+Q40+S40+W40+Y40+AA40+O40+U40+AC40</f>
        <v>0</v>
      </c>
      <c r="AF40" s="19"/>
      <c r="AG40" s="19"/>
      <c r="AH40" s="20"/>
      <c r="AI40" s="19">
        <f>AE40+AG40</f>
        <v>0</v>
      </c>
    </row>
    <row r="41" spans="1:38" s="9" customFormat="1" ht="7.5" customHeight="1" x14ac:dyDescent="0.2"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8" s="9" customFormat="1" ht="15" customHeight="1" x14ac:dyDescent="0.25">
      <c r="B42" s="16"/>
      <c r="C42" s="21"/>
      <c r="D42" s="22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/>
      <c r="AC42" s="23"/>
      <c r="AD42" s="24"/>
      <c r="AE42" s="23"/>
      <c r="AF42" s="24"/>
      <c r="AG42" s="23"/>
      <c r="AH42" s="24"/>
      <c r="AI42" s="23"/>
      <c r="AJ42" s="26"/>
    </row>
    <row r="43" spans="1:38" s="9" customFormat="1" ht="19.5" customHeight="1" x14ac:dyDescent="0.2">
      <c r="A43" s="9" t="s">
        <v>465</v>
      </c>
      <c r="B43" s="16" t="s">
        <v>466</v>
      </c>
      <c r="C43" s="17" t="s">
        <v>122</v>
      </c>
      <c r="D43" s="18">
        <v>4</v>
      </c>
      <c r="E43" s="19">
        <f>E15-E30+E40</f>
        <v>0</v>
      </c>
      <c r="F43" s="19"/>
      <c r="G43" s="19">
        <f>G15-G30+G40</f>
        <v>0</v>
      </c>
      <c r="H43" s="19"/>
      <c r="I43" s="19">
        <f>I15-I30+I40</f>
        <v>0</v>
      </c>
      <c r="J43" s="19"/>
      <c r="K43" s="19">
        <f>K15-K30+K40</f>
        <v>0</v>
      </c>
      <c r="L43" s="19"/>
      <c r="M43" s="19">
        <f>M15-M30+M40</f>
        <v>0</v>
      </c>
      <c r="N43" s="19"/>
      <c r="O43" s="19">
        <f>O15-O30+O40</f>
        <v>0</v>
      </c>
      <c r="P43" s="19"/>
      <c r="Q43" s="19">
        <f>Q15-Q30+Q40</f>
        <v>0</v>
      </c>
      <c r="R43" s="19"/>
      <c r="S43" s="19">
        <f>S15-S30+S40</f>
        <v>0</v>
      </c>
      <c r="T43" s="19"/>
      <c r="U43" s="19">
        <f>U15-U30+U40</f>
        <v>0</v>
      </c>
      <c r="V43" s="19"/>
      <c r="W43" s="19">
        <f>W15-W30+W40</f>
        <v>0</v>
      </c>
      <c r="X43" s="19"/>
      <c r="Y43" s="19">
        <f>Y15-Y30+Y40</f>
        <v>0</v>
      </c>
      <c r="Z43" s="19"/>
      <c r="AA43" s="19">
        <f>AA15-AA30+AA40</f>
        <v>0</v>
      </c>
      <c r="AB43" s="19"/>
      <c r="AC43" s="19">
        <f>AC15-AC30+AC40</f>
        <v>0</v>
      </c>
      <c r="AD43" s="19"/>
      <c r="AE43" s="19">
        <f>AE15-AE30+AE40</f>
        <v>0</v>
      </c>
      <c r="AF43" s="19"/>
      <c r="AG43" s="19">
        <f>AG15-AG30+AG40</f>
        <v>0</v>
      </c>
      <c r="AH43" s="19"/>
      <c r="AI43" s="19">
        <f>AI15-AI30+AI40</f>
        <v>0</v>
      </c>
    </row>
    <row r="44" spans="1:38" s="9" customFormat="1" ht="7.5" customHeight="1" x14ac:dyDescent="0.2"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8" s="9" customFormat="1" ht="15" customHeight="1" x14ac:dyDescent="0.25">
      <c r="B45" s="16"/>
      <c r="C45" s="21"/>
      <c r="D45" s="27"/>
      <c r="E45" s="23"/>
      <c r="F45" s="24"/>
      <c r="G45" s="23"/>
      <c r="H45" s="24"/>
      <c r="I45" s="23"/>
      <c r="J45" s="24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/>
      <c r="X45" s="24"/>
      <c r="Y45" s="23"/>
      <c r="Z45" s="24"/>
      <c r="AA45" s="23"/>
      <c r="AB45" s="24"/>
      <c r="AC45" s="23"/>
      <c r="AD45" s="24"/>
      <c r="AE45" s="23"/>
      <c r="AF45" s="24"/>
      <c r="AG45" s="23"/>
      <c r="AH45" s="24"/>
      <c r="AI45" s="23"/>
      <c r="AJ45" s="26"/>
    </row>
    <row r="46" spans="1:38" s="9" customFormat="1" ht="19.5" customHeight="1" x14ac:dyDescent="0.25">
      <c r="A46" s="9" t="s">
        <v>467</v>
      </c>
      <c r="B46" s="16" t="s">
        <v>468</v>
      </c>
      <c r="C46" s="17" t="s">
        <v>125</v>
      </c>
      <c r="D46" s="18">
        <v>5</v>
      </c>
      <c r="E46" s="19">
        <f>E43</f>
        <v>0</v>
      </c>
      <c r="F46" s="19"/>
      <c r="G46" s="19">
        <f>G43+E46</f>
        <v>0</v>
      </c>
      <c r="H46" s="19"/>
      <c r="I46" s="19">
        <f>I43+G46</f>
        <v>0</v>
      </c>
      <c r="J46" s="19"/>
      <c r="K46" s="19">
        <f>K43+I46</f>
        <v>0</v>
      </c>
      <c r="L46" s="19"/>
      <c r="M46" s="19">
        <f>M43+K46</f>
        <v>0</v>
      </c>
      <c r="N46" s="19"/>
      <c r="O46" s="19">
        <f>O43+M46</f>
        <v>0</v>
      </c>
      <c r="P46" s="19"/>
      <c r="Q46" s="19">
        <f>Q43+O46</f>
        <v>0</v>
      </c>
      <c r="R46" s="19"/>
      <c r="S46" s="19">
        <f>S43+Q46</f>
        <v>0</v>
      </c>
      <c r="T46" s="19"/>
      <c r="U46" s="19">
        <f>U43+S46</f>
        <v>0</v>
      </c>
      <c r="V46" s="19"/>
      <c r="W46" s="19">
        <f>W43+U46</f>
        <v>0</v>
      </c>
      <c r="X46" s="19"/>
      <c r="Y46" s="19">
        <f>Y43+W46</f>
        <v>0</v>
      </c>
      <c r="Z46" s="19"/>
      <c r="AA46" s="19">
        <f>AA43+Y46</f>
        <v>0</v>
      </c>
      <c r="AB46" s="19"/>
      <c r="AC46" s="19">
        <f>AC43+AA46</f>
        <v>0</v>
      </c>
      <c r="AD46" s="19"/>
      <c r="AE46" s="28">
        <f>AE43</f>
        <v>0</v>
      </c>
      <c r="AF46" s="19"/>
      <c r="AG46" s="29">
        <f>AE46</f>
        <v>0</v>
      </c>
      <c r="AH46" s="28"/>
      <c r="AI46" s="29">
        <f>AG46</f>
        <v>0</v>
      </c>
      <c r="AL46" s="30"/>
    </row>
    <row r="47" spans="1:38" s="9" customFormat="1" ht="7.5" customHeight="1" x14ac:dyDescent="0.2">
      <c r="B47" s="16"/>
      <c r="C47" s="17"/>
      <c r="D47" s="17"/>
      <c r="E47" s="11"/>
      <c r="F47" s="11"/>
      <c r="G47" s="11"/>
      <c r="H47" s="11"/>
      <c r="I47" s="11"/>
      <c r="J47" s="11"/>
      <c r="K47" s="14"/>
      <c r="L47" s="11"/>
      <c r="M47" s="1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38" s="9" customFormat="1" ht="14.25" customHeight="1" x14ac:dyDescent="0.25">
      <c r="B48" s="16"/>
      <c r="C48" s="17"/>
      <c r="D48" s="17"/>
      <c r="E48" s="1" t="s">
        <v>6</v>
      </c>
      <c r="F48" s="1"/>
      <c r="G48" s="1" t="s">
        <v>7</v>
      </c>
      <c r="H48" s="1"/>
      <c r="I48" s="1" t="s">
        <v>8</v>
      </c>
      <c r="J48" s="1"/>
      <c r="K48" s="1" t="s">
        <v>9</v>
      </c>
      <c r="L48" s="1"/>
      <c r="M48" s="1" t="s">
        <v>126</v>
      </c>
      <c r="N48" s="1"/>
      <c r="O48" s="1" t="s">
        <v>127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F48" s="30"/>
    </row>
    <row r="49" spans="1:30" s="9" customFormat="1" ht="14.25" customHeight="1" x14ac:dyDescent="0.2">
      <c r="B49" s="16"/>
      <c r="C49" s="31"/>
      <c r="D49" s="32"/>
      <c r="E49" s="31" t="s">
        <v>22</v>
      </c>
      <c r="F49" s="31"/>
      <c r="G49" s="31" t="s">
        <v>23</v>
      </c>
      <c r="H49" s="31"/>
      <c r="I49" s="31" t="s">
        <v>24</v>
      </c>
      <c r="J49" s="31"/>
      <c r="K49" s="33" t="s">
        <v>25</v>
      </c>
      <c r="L49" s="34"/>
      <c r="M49" s="33" t="s">
        <v>128</v>
      </c>
      <c r="N49" s="33"/>
      <c r="O49" s="33" t="s">
        <v>129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5"/>
    </row>
    <row r="50" spans="1:30" s="9" customFormat="1" ht="45.75" customHeight="1" x14ac:dyDescent="0.25">
      <c r="B50" s="16"/>
      <c r="C50" s="21"/>
      <c r="D50" s="27"/>
      <c r="E50" s="12" t="s">
        <v>22</v>
      </c>
      <c r="F50" s="12"/>
      <c r="G50" s="12" t="s">
        <v>23</v>
      </c>
      <c r="H50" s="12"/>
      <c r="I50" s="12" t="s">
        <v>24</v>
      </c>
      <c r="J50" s="12"/>
      <c r="K50" s="13" t="s">
        <v>25</v>
      </c>
      <c r="M50" s="36" t="s">
        <v>128</v>
      </c>
      <c r="N50" s="37"/>
      <c r="O50" s="37" t="s">
        <v>129</v>
      </c>
      <c r="Q50" s="38"/>
      <c r="S50" s="38"/>
      <c r="U50" s="38"/>
      <c r="W50" s="38"/>
      <c r="Y50" s="38"/>
      <c r="AA50" s="38"/>
      <c r="AC50" s="38"/>
      <c r="AD50" s="26"/>
    </row>
    <row r="51" spans="1:30" s="9" customFormat="1" ht="15" customHeight="1" x14ac:dyDescent="0.25">
      <c r="B51" s="16"/>
      <c r="C51" s="21"/>
      <c r="D51" s="27"/>
      <c r="E51" s="12"/>
      <c r="F51" s="12"/>
      <c r="G51" s="12"/>
      <c r="H51" s="12"/>
      <c r="I51" s="12"/>
      <c r="J51" s="12"/>
      <c r="K51" s="13"/>
      <c r="M51" s="38"/>
      <c r="O51" s="38"/>
      <c r="Q51" s="38"/>
      <c r="S51" s="38"/>
      <c r="U51" s="38"/>
      <c r="W51" s="38"/>
      <c r="Y51" s="38"/>
      <c r="AA51" s="38"/>
      <c r="AC51" s="38"/>
      <c r="AD51" s="26"/>
    </row>
    <row r="52" spans="1:30" s="9" customFormat="1" ht="15" customHeight="1" x14ac:dyDescent="0.25">
      <c r="B52" s="16"/>
      <c r="C52" s="21"/>
      <c r="D52" s="27"/>
      <c r="E52" s="15" t="s">
        <v>38</v>
      </c>
      <c r="F52" s="15"/>
      <c r="G52" s="15" t="s">
        <v>39</v>
      </c>
      <c r="H52" s="15"/>
      <c r="I52" s="15" t="s">
        <v>40</v>
      </c>
      <c r="J52" s="15"/>
      <c r="K52" s="15" t="s">
        <v>41</v>
      </c>
      <c r="M52" s="15" t="s">
        <v>42</v>
      </c>
      <c r="N52" s="15"/>
      <c r="O52" s="15" t="s">
        <v>43</v>
      </c>
      <c r="Q52" s="38"/>
      <c r="S52" s="38"/>
      <c r="U52" s="38"/>
      <c r="W52" s="38"/>
      <c r="Y52" s="38"/>
      <c r="AA52" s="38"/>
      <c r="AC52" s="38"/>
      <c r="AD52" s="26"/>
    </row>
    <row r="53" spans="1:30" s="9" customFormat="1" ht="5.25" customHeight="1" x14ac:dyDescent="0.25">
      <c r="B53" s="16"/>
      <c r="C53" s="21"/>
      <c r="D53" s="27"/>
      <c r="E53" s="12"/>
      <c r="F53" s="12"/>
      <c r="G53" s="12"/>
      <c r="H53" s="12"/>
      <c r="I53" s="12"/>
      <c r="J53" s="12"/>
      <c r="K53" s="13"/>
      <c r="M53" s="38"/>
      <c r="O53" s="38"/>
      <c r="Q53" s="38"/>
      <c r="S53" s="38"/>
      <c r="U53" s="38"/>
      <c r="W53" s="38"/>
      <c r="Y53" s="38"/>
      <c r="AA53" s="38"/>
      <c r="AC53" s="38"/>
      <c r="AD53" s="26"/>
    </row>
    <row r="54" spans="1:30" s="9" customFormat="1" ht="15" customHeight="1" x14ac:dyDescent="0.25">
      <c r="B54" s="16"/>
      <c r="C54" s="21"/>
      <c r="D54" s="27"/>
      <c r="E54" s="12"/>
      <c r="F54" s="12"/>
      <c r="G54" s="12"/>
      <c r="H54" s="12"/>
      <c r="I54" s="12"/>
      <c r="J54" s="12"/>
      <c r="K54" s="13"/>
      <c r="M54" s="38"/>
      <c r="O54" s="38"/>
      <c r="Q54" s="38"/>
      <c r="S54" s="38"/>
      <c r="U54" s="38"/>
      <c r="W54" s="38"/>
      <c r="Y54" s="38"/>
      <c r="AA54" s="38"/>
      <c r="AC54" s="38"/>
      <c r="AD54" s="26"/>
    </row>
    <row r="55" spans="1:30" s="9" customFormat="1" ht="19.5" customHeight="1" x14ac:dyDescent="0.2">
      <c r="B55" s="16"/>
      <c r="C55" s="17" t="s">
        <v>130</v>
      </c>
      <c r="D55" s="18">
        <v>6</v>
      </c>
      <c r="E55" s="39"/>
      <c r="F55" s="11"/>
      <c r="G55" s="39"/>
      <c r="H55" s="11"/>
      <c r="I55" s="39"/>
      <c r="J55" s="11"/>
      <c r="K55" s="39"/>
      <c r="L55" s="11"/>
      <c r="M55" s="39"/>
      <c r="N55" s="11"/>
      <c r="O55" s="3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30" s="9" customFormat="1" ht="6.75" customHeight="1" x14ac:dyDescent="0.25">
      <c r="B56" s="16"/>
      <c r="C56" s="21"/>
      <c r="D56" s="22"/>
      <c r="E56" s="40"/>
      <c r="G56" s="40"/>
      <c r="I56" s="40"/>
      <c r="K56" s="40"/>
      <c r="M56" s="40"/>
      <c r="AD56" s="26"/>
    </row>
    <row r="57" spans="1:30" s="9" customFormat="1" ht="15" customHeight="1" x14ac:dyDescent="0.25">
      <c r="B57" s="16"/>
      <c r="C57" s="21"/>
      <c r="D57" s="22"/>
      <c r="E57" s="40"/>
      <c r="G57" s="40"/>
      <c r="I57" s="40"/>
      <c r="K57" s="40"/>
      <c r="M57" s="40"/>
      <c r="AD57" s="26"/>
    </row>
    <row r="58" spans="1:30" s="9" customFormat="1" ht="15" customHeight="1" x14ac:dyDescent="0.25">
      <c r="A58" s="9" t="s">
        <v>469</v>
      </c>
      <c r="B58" s="16" t="s">
        <v>470</v>
      </c>
      <c r="C58" s="41" t="s">
        <v>133</v>
      </c>
      <c r="D58" s="42">
        <v>6.1</v>
      </c>
      <c r="E58" s="43">
        <f>((E15*2%)/12)*11.5</f>
        <v>0</v>
      </c>
      <c r="F58" s="44"/>
      <c r="G58" s="45">
        <f>((G15*2%)/12)*10</f>
        <v>0</v>
      </c>
      <c r="H58" s="46"/>
      <c r="I58" s="45">
        <f>((I15*2%)/12)*7.5</f>
        <v>0</v>
      </c>
      <c r="J58" s="46"/>
      <c r="K58" s="45">
        <f>((K15*2%)/12)*3</f>
        <v>0</v>
      </c>
      <c r="L58" s="44"/>
      <c r="M58" s="47">
        <f>E58+G58+I58+K58</f>
        <v>0</v>
      </c>
      <c r="N58" s="44"/>
      <c r="O58" s="47"/>
      <c r="S58" s="30"/>
      <c r="AD58" s="26"/>
    </row>
    <row r="59" spans="1:30" s="9" customFormat="1" ht="6.75" customHeight="1" x14ac:dyDescent="0.25">
      <c r="B59" s="16"/>
      <c r="C59" s="41"/>
      <c r="D59" s="42"/>
      <c r="E59" s="43"/>
      <c r="F59" s="44"/>
      <c r="G59" s="43"/>
      <c r="H59" s="44"/>
      <c r="I59" s="43"/>
      <c r="J59" s="44"/>
      <c r="K59" s="43"/>
      <c r="L59" s="44"/>
      <c r="M59" s="47"/>
      <c r="N59" s="44"/>
      <c r="O59" s="44"/>
      <c r="S59" s="30"/>
      <c r="AD59" s="26"/>
    </row>
    <row r="60" spans="1:30" s="9" customFormat="1" ht="15" customHeight="1" x14ac:dyDescent="0.25">
      <c r="A60" s="9" t="s">
        <v>471</v>
      </c>
      <c r="B60" s="16" t="s">
        <v>472</v>
      </c>
      <c r="C60" s="41" t="s">
        <v>136</v>
      </c>
      <c r="D60" s="42">
        <v>6.2</v>
      </c>
      <c r="E60" s="43">
        <f>((E30*2%)/12)*11.5</f>
        <v>0</v>
      </c>
      <c r="F60" s="44"/>
      <c r="G60" s="45">
        <f>((G30*2%)/12)*10</f>
        <v>0</v>
      </c>
      <c r="H60" s="46"/>
      <c r="I60" s="45">
        <f>((I30*2%)/12)*7.5</f>
        <v>0</v>
      </c>
      <c r="J60" s="46"/>
      <c r="K60" s="45">
        <f>((K30*2%)/12)*3</f>
        <v>0</v>
      </c>
      <c r="L60" s="44"/>
      <c r="M60" s="47">
        <f>E60+G60+I60+K60</f>
        <v>0</v>
      </c>
      <c r="N60" s="44"/>
      <c r="O60" s="47">
        <f>M58-M60</f>
        <v>0</v>
      </c>
      <c r="S60" s="30"/>
      <c r="AD60" s="26"/>
    </row>
    <row r="61" spans="1:30" s="9" customFormat="1" ht="3.75" customHeight="1" x14ac:dyDescent="0.25">
      <c r="B61" s="16"/>
      <c r="C61" s="41"/>
      <c r="D61" s="42"/>
      <c r="E61" s="43"/>
      <c r="F61" s="44"/>
      <c r="G61" s="43"/>
      <c r="H61" s="44"/>
      <c r="I61" s="43"/>
      <c r="J61" s="44"/>
      <c r="K61" s="43"/>
      <c r="L61" s="44"/>
      <c r="M61" s="47"/>
      <c r="N61" s="44"/>
      <c r="O61" s="47"/>
      <c r="S61" s="30"/>
      <c r="AD61" s="26"/>
    </row>
    <row r="62" spans="1:30" s="9" customFormat="1" ht="15" customHeight="1" x14ac:dyDescent="0.25">
      <c r="A62" s="9" t="s">
        <v>473</v>
      </c>
      <c r="B62" s="16" t="s">
        <v>474</v>
      </c>
      <c r="C62" s="48" t="s">
        <v>139</v>
      </c>
      <c r="D62" s="42">
        <v>6.3</v>
      </c>
      <c r="E62" s="43">
        <f>((E40*2%)/12)*11.5</f>
        <v>0</v>
      </c>
      <c r="F62" s="44"/>
      <c r="G62" s="45">
        <f>((G40*2%)/12)*10</f>
        <v>0</v>
      </c>
      <c r="H62" s="46"/>
      <c r="I62" s="45">
        <f>((I40*2%)/12)*7.5</f>
        <v>0</v>
      </c>
      <c r="J62" s="46"/>
      <c r="K62" s="45">
        <f>((K40*2%)/12)*3</f>
        <v>0</v>
      </c>
      <c r="L62" s="44"/>
      <c r="M62" s="47">
        <f>E62+G62+I62+K62</f>
        <v>0</v>
      </c>
      <c r="N62" s="44"/>
      <c r="O62" s="47">
        <f>O60+M62</f>
        <v>0</v>
      </c>
      <c r="S62" s="30"/>
      <c r="AD62" s="26"/>
    </row>
    <row r="63" spans="1:30" s="9" customFormat="1" ht="15" customHeight="1" x14ac:dyDescent="0.25">
      <c r="K63" s="50"/>
      <c r="M63" s="50"/>
      <c r="AD63" s="26"/>
    </row>
    <row r="64" spans="1:30" s="9" customFormat="1" ht="15" customHeight="1" x14ac:dyDescent="0.25">
      <c r="B64" s="16"/>
      <c r="K64" s="50"/>
      <c r="M64" s="50"/>
      <c r="AD64" s="26"/>
    </row>
    <row r="65" spans="2:30" s="9" customFormat="1" ht="30" customHeight="1" x14ac:dyDescent="0.25">
      <c r="B65" s="16"/>
      <c r="C65" s="93" t="s">
        <v>140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26"/>
    </row>
    <row r="66" spans="2:30" s="9" customFormat="1" ht="8.25" customHeight="1" x14ac:dyDescent="0.25">
      <c r="B66" s="16"/>
      <c r="K66" s="50"/>
      <c r="M66" s="50"/>
      <c r="AD66" s="26"/>
    </row>
    <row r="67" spans="2:30" s="9" customFormat="1" ht="40.5" customHeight="1" x14ac:dyDescent="0.25">
      <c r="B67" s="16"/>
      <c r="C67" s="93" t="s">
        <v>141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26"/>
    </row>
  </sheetData>
  <sheetProtection password="C4AE" sheet="1" formatCells="0" formatColumns="0" formatRows="0"/>
  <protectedRanges>
    <protectedRange sqref="AG32:AG38 AG40 AC32:AD38 AC40 AA32:AA38 AA40 Y32:Y38 Y40 W32:W38 W40 U32:U38 U40 S32:S38 S40 Q32:Q38 Q40 O32:O38 O40 M32:M38 M40 K32:K38 K40 I32:I38 I40 G32:G38 G40 E32:E38 E40" name="Range2"/>
    <protectedRange sqref="E17:E28 G17:G28 I17:I28 K17:K28 M17:M28 O17:O28 Q17:Q28 S17:S28 U17:U28 W17:W28 Y17:Y28 AA17:AA28 AC17:AC28 AG17:AG28" name="Range1"/>
  </protectedRanges>
  <mergeCells count="6">
    <mergeCell ref="C67:AC67"/>
    <mergeCell ref="Y1:AA1"/>
    <mergeCell ref="Y2:AA2"/>
    <mergeCell ref="Y4:AA4"/>
    <mergeCell ref="Y5:AA5"/>
    <mergeCell ref="C65:AC65"/>
  </mergeCells>
  <pageMargins left="0.59055118110236227" right="0.19685039370078741" top="0.39370078740157483" bottom="0.27559055118110237" header="0.47244094488188981" footer="0.27559055118110237"/>
  <pageSetup paperSize="9" scale="42" fitToHeight="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7"/>
  <sheetViews>
    <sheetView showGridLines="0" view="pageBreakPreview" topLeftCell="C1" zoomScale="65" zoomScaleNormal="50" zoomScaleSheetLayoutView="100" workbookViewId="0">
      <selection activeCell="C1" sqref="C1"/>
    </sheetView>
  </sheetViews>
  <sheetFormatPr defaultRowHeight="15" customHeight="1" x14ac:dyDescent="0.2"/>
  <cols>
    <col min="1" max="1" width="0" style="1" hidden="1" customWidth="1"/>
    <col min="2" max="2" width="73.5703125" style="2" hidden="1" customWidth="1"/>
    <col min="3" max="3" width="57.7109375" style="1" customWidth="1"/>
    <col min="4" max="4" width="14" style="1" customWidth="1"/>
    <col min="5" max="5" width="13.85546875" style="1" customWidth="1"/>
    <col min="6" max="6" width="2.28515625" style="1" customWidth="1"/>
    <col min="7" max="7" width="13.85546875" style="1" customWidth="1"/>
    <col min="8" max="8" width="2.28515625" style="1" customWidth="1"/>
    <col min="9" max="9" width="13.85546875" style="1" customWidth="1"/>
    <col min="10" max="10" width="2.28515625" style="1" customWidth="1"/>
    <col min="11" max="11" width="13.85546875" style="1" customWidth="1"/>
    <col min="12" max="12" width="2.28515625" style="1" customWidth="1"/>
    <col min="13" max="13" width="13.85546875" style="1" customWidth="1"/>
    <col min="14" max="14" width="2.28515625" style="1" customWidth="1"/>
    <col min="15" max="15" width="13.85546875" style="1" customWidth="1"/>
    <col min="16" max="16" width="2.28515625" style="1" customWidth="1"/>
    <col min="17" max="17" width="13.85546875" style="1" customWidth="1"/>
    <col min="18" max="18" width="2.28515625" style="1" customWidth="1"/>
    <col min="19" max="19" width="13.85546875" style="1" customWidth="1"/>
    <col min="20" max="20" width="2.28515625" style="1" customWidth="1"/>
    <col min="21" max="21" width="13.85546875" style="1" customWidth="1"/>
    <col min="22" max="22" width="2.28515625" style="1" customWidth="1"/>
    <col min="23" max="23" width="13.85546875" style="1" customWidth="1"/>
    <col min="24" max="24" width="2.28515625" style="1" customWidth="1"/>
    <col min="25" max="25" width="13.85546875" style="1" customWidth="1"/>
    <col min="26" max="26" width="2.28515625" style="1" customWidth="1"/>
    <col min="27" max="27" width="13.85546875" style="1" customWidth="1"/>
    <col min="28" max="28" width="2.28515625" style="1" customWidth="1"/>
    <col min="29" max="29" width="13.85546875" style="1" customWidth="1"/>
    <col min="30" max="30" width="1.7109375" style="1" customWidth="1"/>
    <col min="31" max="31" width="16.5703125" style="1" customWidth="1"/>
    <col min="32" max="32" width="2.28515625" style="1" customWidth="1"/>
    <col min="33" max="33" width="13.42578125" style="1" bestFit="1" customWidth="1"/>
    <col min="34" max="34" width="2.28515625" style="1" customWidth="1"/>
    <col min="35" max="35" width="16" style="1" customWidth="1"/>
    <col min="36" max="16384" width="9.140625" style="1"/>
  </cols>
  <sheetData>
    <row r="1" spans="1:256" ht="24.95" customHeight="1" x14ac:dyDescent="0.2">
      <c r="C1" s="3" t="s">
        <v>475</v>
      </c>
      <c r="D1" s="3"/>
      <c r="W1" s="4" t="s">
        <v>1</v>
      </c>
      <c r="Y1" s="95" t="str">
        <f>[3]BR05A!$F$2</f>
        <v>€ 000s</v>
      </c>
      <c r="Z1" s="95"/>
      <c r="AA1" s="95"/>
      <c r="AG1" s="4"/>
      <c r="AH1" s="5"/>
    </row>
    <row r="2" spans="1:256" ht="15" customHeight="1" x14ac:dyDescent="0.2">
      <c r="W2" s="4" t="s">
        <v>2</v>
      </c>
      <c r="Y2" s="95">
        <f>[3]BR05A!$F$3</f>
        <v>0</v>
      </c>
      <c r="Z2" s="95"/>
      <c r="AA2" s="95"/>
      <c r="AH2" s="5"/>
    </row>
    <row r="3" spans="1:256" ht="15" customHeight="1" x14ac:dyDescent="0.2">
      <c r="C3" s="6"/>
      <c r="D3" s="6"/>
      <c r="I3" s="5"/>
      <c r="K3" s="5"/>
      <c r="W3" s="4"/>
      <c r="Y3" s="7"/>
      <c r="Z3" s="7"/>
      <c r="AA3" s="7"/>
      <c r="AH3" s="5"/>
    </row>
    <row r="4" spans="1:256" ht="15" customHeight="1" x14ac:dyDescent="0.2">
      <c r="E4" s="5"/>
      <c r="F4" s="5"/>
      <c r="H4" s="5"/>
      <c r="I4" s="5"/>
      <c r="J4" s="5"/>
      <c r="K4" s="5"/>
      <c r="L4" s="5"/>
      <c r="N4" s="5"/>
      <c r="O4" s="5"/>
      <c r="P4" s="5"/>
      <c r="Q4" s="3"/>
      <c r="R4" s="5"/>
      <c r="W4" s="4" t="s">
        <v>3</v>
      </c>
      <c r="Y4" s="96">
        <f>[3]BR05A!$F$5</f>
        <v>0</v>
      </c>
      <c r="Z4" s="96"/>
      <c r="AA4" s="96"/>
      <c r="AH4" s="5"/>
    </row>
    <row r="5" spans="1:256" ht="15" customHeight="1" x14ac:dyDescent="0.2">
      <c r="C5" s="5" t="s">
        <v>4</v>
      </c>
      <c r="D5" s="5"/>
      <c r="E5" s="5"/>
      <c r="F5" s="5"/>
      <c r="H5" s="5"/>
      <c r="I5" s="5"/>
      <c r="J5" s="5"/>
      <c r="K5" s="5"/>
      <c r="L5" s="5"/>
      <c r="N5" s="5"/>
      <c r="O5" s="5"/>
      <c r="P5" s="5"/>
      <c r="Q5" s="3"/>
      <c r="R5" s="5"/>
      <c r="V5" s="5"/>
      <c r="W5" s="4" t="s">
        <v>5</v>
      </c>
      <c r="Y5" s="95">
        <f>[3]BR05A!$F$6</f>
        <v>0</v>
      </c>
      <c r="Z5" s="95"/>
      <c r="AA5" s="95"/>
      <c r="AB5" s="5"/>
      <c r="AD5" s="5"/>
      <c r="AF5" s="5"/>
      <c r="AH5" s="5"/>
    </row>
    <row r="6" spans="1:256" ht="15" customHeight="1" x14ac:dyDescent="0.2">
      <c r="E6" s="5"/>
      <c r="F6" s="5"/>
      <c r="H6" s="5"/>
      <c r="I6" s="5"/>
      <c r="J6" s="5"/>
      <c r="K6" s="5"/>
      <c r="L6" s="5"/>
      <c r="N6" s="5"/>
      <c r="O6" s="3"/>
      <c r="P6" s="5"/>
      <c r="Q6" s="5"/>
      <c r="R6" s="5"/>
      <c r="T6" s="5"/>
      <c r="V6" s="5"/>
      <c r="X6" s="5"/>
      <c r="Z6" s="5"/>
      <c r="AB6" s="5"/>
      <c r="AD6" s="5"/>
    </row>
    <row r="7" spans="1:256" ht="6" customHeight="1" x14ac:dyDescent="0.2"/>
    <row r="8" spans="1:256" ht="15" customHeight="1" x14ac:dyDescent="0.2">
      <c r="E8" s="1" t="s">
        <v>6</v>
      </c>
      <c r="G8" s="1" t="s">
        <v>7</v>
      </c>
      <c r="I8" s="1" t="s">
        <v>8</v>
      </c>
      <c r="K8" s="1" t="s">
        <v>9</v>
      </c>
      <c r="M8" s="1" t="s">
        <v>10</v>
      </c>
      <c r="O8" s="1" t="s">
        <v>11</v>
      </c>
      <c r="Q8" s="1" t="s">
        <v>12</v>
      </c>
      <c r="S8" s="1" t="s">
        <v>13</v>
      </c>
      <c r="U8" s="1" t="s">
        <v>14</v>
      </c>
      <c r="W8" s="1" t="s">
        <v>15</v>
      </c>
      <c r="Y8" s="1" t="s">
        <v>16</v>
      </c>
      <c r="AA8" s="1" t="s">
        <v>17</v>
      </c>
      <c r="AC8" s="1" t="s">
        <v>18</v>
      </c>
      <c r="AE8" s="1" t="s">
        <v>19</v>
      </c>
      <c r="AG8" s="1" t="s">
        <v>20</v>
      </c>
      <c r="AI8" s="1" t="s">
        <v>21</v>
      </c>
    </row>
    <row r="9" spans="1:256" s="31" customFormat="1" ht="15" hidden="1" customHeight="1" x14ac:dyDescent="0.25">
      <c r="B9" s="51"/>
      <c r="C9" s="2"/>
      <c r="D9" s="8"/>
      <c r="E9" s="8" t="s">
        <v>22</v>
      </c>
      <c r="F9" s="8"/>
      <c r="G9" s="2" t="s">
        <v>23</v>
      </c>
      <c r="H9" s="8"/>
      <c r="I9" s="8" t="s">
        <v>24</v>
      </c>
      <c r="J9" s="2"/>
      <c r="K9" s="8" t="s">
        <v>25</v>
      </c>
      <c r="L9" s="8"/>
      <c r="M9" s="2" t="s">
        <v>26</v>
      </c>
      <c r="N9" s="8"/>
      <c r="O9" s="8" t="s">
        <v>27</v>
      </c>
      <c r="P9" s="2"/>
      <c r="Q9" s="8" t="s">
        <v>28</v>
      </c>
      <c r="R9" s="8"/>
      <c r="S9" s="2" t="s">
        <v>29</v>
      </c>
      <c r="T9" s="8"/>
      <c r="U9" s="8" t="s">
        <v>30</v>
      </c>
      <c r="V9" s="2"/>
      <c r="W9" s="8" t="s">
        <v>31</v>
      </c>
      <c r="X9" s="8"/>
      <c r="Y9" s="2" t="s">
        <v>32</v>
      </c>
      <c r="Z9" s="8"/>
      <c r="AA9" s="8" t="s">
        <v>33</v>
      </c>
      <c r="AB9" s="2"/>
      <c r="AC9" s="8" t="s">
        <v>34</v>
      </c>
      <c r="AD9" s="8"/>
      <c r="AE9" s="2" t="s">
        <v>35</v>
      </c>
      <c r="AF9" s="8"/>
      <c r="AG9" s="8" t="s">
        <v>36</v>
      </c>
      <c r="AH9" s="2"/>
      <c r="AI9" s="8" t="s">
        <v>37</v>
      </c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9" customFormat="1" ht="51.75" customHeight="1" x14ac:dyDescent="0.25">
      <c r="B10" s="10"/>
      <c r="C10" s="11"/>
      <c r="D10" s="11"/>
      <c r="E10" s="12" t="s">
        <v>22</v>
      </c>
      <c r="F10" s="12"/>
      <c r="G10" s="12" t="s">
        <v>23</v>
      </c>
      <c r="H10" s="12"/>
      <c r="I10" s="12" t="s">
        <v>24</v>
      </c>
      <c r="J10" s="12"/>
      <c r="K10" s="13" t="s">
        <v>25</v>
      </c>
      <c r="L10" s="12"/>
      <c r="M10" s="13" t="s">
        <v>26</v>
      </c>
      <c r="N10" s="12"/>
      <c r="O10" s="12" t="s">
        <v>143</v>
      </c>
      <c r="P10" s="12"/>
      <c r="Q10" s="12" t="s">
        <v>28</v>
      </c>
      <c r="R10" s="12"/>
      <c r="S10" s="12" t="s">
        <v>29</v>
      </c>
      <c r="T10" s="12"/>
      <c r="U10" s="12" t="s">
        <v>30</v>
      </c>
      <c r="V10" s="12"/>
      <c r="W10" s="12" t="s">
        <v>31</v>
      </c>
      <c r="X10" s="12"/>
      <c r="Y10" s="12" t="s">
        <v>144</v>
      </c>
      <c r="Z10" s="12"/>
      <c r="AA10" s="12" t="s">
        <v>33</v>
      </c>
      <c r="AB10" s="12"/>
      <c r="AC10" s="12" t="s">
        <v>34</v>
      </c>
      <c r="AD10" s="12"/>
      <c r="AE10" s="12" t="s">
        <v>35</v>
      </c>
      <c r="AF10" s="12"/>
      <c r="AG10" s="12" t="s">
        <v>36</v>
      </c>
      <c r="AH10" s="12"/>
      <c r="AI10" s="12" t="s">
        <v>37</v>
      </c>
    </row>
    <row r="11" spans="1:256" s="9" customFormat="1" ht="15.75" customHeight="1" x14ac:dyDescent="0.25">
      <c r="B11" s="10"/>
      <c r="C11" s="11"/>
      <c r="D11" s="11"/>
      <c r="E11" s="11"/>
      <c r="F11" s="11"/>
      <c r="G11" s="11"/>
      <c r="H11" s="11"/>
      <c r="I11" s="11"/>
      <c r="J11" s="11"/>
      <c r="K11" s="14"/>
      <c r="L11" s="11"/>
      <c r="M11" s="1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256" s="9" customFormat="1" ht="16.5" customHeight="1" x14ac:dyDescent="0.25">
      <c r="B12" s="10"/>
      <c r="C12" s="11"/>
      <c r="D12" s="17"/>
      <c r="E12" s="15" t="s">
        <v>38</v>
      </c>
      <c r="F12" s="15"/>
      <c r="G12" s="15" t="s">
        <v>39</v>
      </c>
      <c r="H12" s="15"/>
      <c r="I12" s="15" t="s">
        <v>40</v>
      </c>
      <c r="J12" s="15"/>
      <c r="K12" s="15" t="s">
        <v>41</v>
      </c>
      <c r="L12" s="15"/>
      <c r="M12" s="15" t="s">
        <v>42</v>
      </c>
      <c r="N12" s="15"/>
      <c r="O12" s="15" t="s">
        <v>43</v>
      </c>
      <c r="P12" s="15"/>
      <c r="Q12" s="15" t="s">
        <v>44</v>
      </c>
      <c r="R12" s="15"/>
      <c r="S12" s="15" t="s">
        <v>45</v>
      </c>
      <c r="T12" s="15"/>
      <c r="U12" s="15" t="s">
        <v>46</v>
      </c>
      <c r="V12" s="15"/>
      <c r="W12" s="15" t="s">
        <v>47</v>
      </c>
      <c r="X12" s="15"/>
      <c r="Y12" s="15" t="s">
        <v>48</v>
      </c>
      <c r="Z12" s="15"/>
      <c r="AA12" s="15" t="s">
        <v>49</v>
      </c>
      <c r="AB12" s="15"/>
      <c r="AC12" s="15" t="s">
        <v>50</v>
      </c>
      <c r="AD12" s="15"/>
      <c r="AE12" s="15" t="s">
        <v>51</v>
      </c>
      <c r="AF12" s="15"/>
      <c r="AG12" s="15" t="s">
        <v>52</v>
      </c>
      <c r="AH12" s="15"/>
      <c r="AI12" s="15" t="s">
        <v>53</v>
      </c>
    </row>
    <row r="13" spans="1:256" s="9" customFormat="1" ht="4.5" customHeight="1" x14ac:dyDescent="0.25">
      <c r="B13" s="10"/>
      <c r="C13" s="11"/>
      <c r="D13" s="11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256" s="9" customFormat="1" ht="15.75" customHeight="1" x14ac:dyDescent="0.25">
      <c r="B14" s="10"/>
      <c r="C14" s="11"/>
      <c r="D14" s="11"/>
      <c r="E14" s="11"/>
      <c r="F14" s="11"/>
      <c r="G14" s="11"/>
      <c r="H14" s="11"/>
      <c r="I14" s="11"/>
      <c r="J14" s="11"/>
      <c r="K14" s="14"/>
      <c r="L14" s="11"/>
      <c r="M14" s="1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256" s="9" customFormat="1" ht="19.5" customHeight="1" x14ac:dyDescent="0.2">
      <c r="A15" s="9" t="s">
        <v>476</v>
      </c>
      <c r="B15" s="16" t="s">
        <v>477</v>
      </c>
      <c r="C15" s="17" t="s">
        <v>56</v>
      </c>
      <c r="D15" s="18">
        <v>1</v>
      </c>
      <c r="E15" s="19">
        <f>SUM(E17:E28)</f>
        <v>0</v>
      </c>
      <c r="F15" s="19"/>
      <c r="G15" s="19">
        <f>SUM(G17:G28)</f>
        <v>0</v>
      </c>
      <c r="H15" s="19"/>
      <c r="I15" s="19">
        <f>SUM(I17:I28)</f>
        <v>0</v>
      </c>
      <c r="J15" s="19"/>
      <c r="K15" s="19">
        <f>SUM(K17:K28)</f>
        <v>0</v>
      </c>
      <c r="L15" s="19"/>
      <c r="M15" s="19">
        <f>SUM(M17:M28)</f>
        <v>0</v>
      </c>
      <c r="N15" s="19"/>
      <c r="O15" s="19">
        <f>SUM(O17:O28)</f>
        <v>0</v>
      </c>
      <c r="P15" s="19"/>
      <c r="Q15" s="19">
        <f>SUM(Q17:Q28)</f>
        <v>0</v>
      </c>
      <c r="R15" s="19"/>
      <c r="S15" s="19">
        <f>SUM(S17:S28)</f>
        <v>0</v>
      </c>
      <c r="T15" s="19"/>
      <c r="U15" s="19">
        <f>SUM(U17:U28)</f>
        <v>0</v>
      </c>
      <c r="V15" s="19"/>
      <c r="W15" s="19">
        <f>SUM(W17:W28)</f>
        <v>0</v>
      </c>
      <c r="X15" s="19"/>
      <c r="Y15" s="19">
        <f>SUM(Y17:Y28)</f>
        <v>0</v>
      </c>
      <c r="Z15" s="19"/>
      <c r="AA15" s="19">
        <f>SUM(AA17:AA28)</f>
        <v>0</v>
      </c>
      <c r="AB15" s="19"/>
      <c r="AC15" s="19">
        <f>SUM(AC17:AC28)</f>
        <v>0</v>
      </c>
      <c r="AD15" s="19"/>
      <c r="AE15" s="19">
        <f>SUM(AE17:AE28)</f>
        <v>0</v>
      </c>
      <c r="AF15" s="19"/>
      <c r="AG15" s="19">
        <f>SUM(AG17:AG28)</f>
        <v>0</v>
      </c>
      <c r="AH15" s="19"/>
      <c r="AI15" s="19">
        <f>SUM(AI17:AI28)</f>
        <v>0</v>
      </c>
    </row>
    <row r="16" spans="1:256" s="9" customFormat="1" ht="7.5" customHeight="1" x14ac:dyDescent="0.25">
      <c r="B16" s="10"/>
      <c r="C16" s="17"/>
      <c r="D16" s="17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6" s="9" customFormat="1" ht="15" customHeight="1" x14ac:dyDescent="0.25">
      <c r="A17" s="9" t="s">
        <v>478</v>
      </c>
      <c r="B17" s="16" t="s">
        <v>479</v>
      </c>
      <c r="C17" s="21" t="s">
        <v>59</v>
      </c>
      <c r="D17" s="22">
        <v>1.1000000000000001</v>
      </c>
      <c r="E17" s="23"/>
      <c r="F17" s="24"/>
      <c r="G17" s="23"/>
      <c r="H17" s="24"/>
      <c r="I17" s="23"/>
      <c r="J17" s="24"/>
      <c r="K17" s="23"/>
      <c r="L17" s="23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>
        <f>E17+G17+I17+K17+M17+Q17+S17+W17+Y17+AA17+O17+U17+AC17</f>
        <v>0</v>
      </c>
      <c r="AF17" s="24"/>
      <c r="AG17" s="23"/>
      <c r="AH17" s="24"/>
      <c r="AI17" s="25">
        <f t="shared" ref="AI17:AI28" si="0">AE17+AG17</f>
        <v>0</v>
      </c>
      <c r="AJ17" s="26"/>
    </row>
    <row r="18" spans="1:36" s="9" customFormat="1" ht="15" customHeight="1" x14ac:dyDescent="0.25">
      <c r="A18" s="9" t="s">
        <v>480</v>
      </c>
      <c r="B18" s="16" t="s">
        <v>481</v>
      </c>
      <c r="C18" s="21" t="s">
        <v>62</v>
      </c>
      <c r="D18" s="22">
        <v>1.2</v>
      </c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>
        <f t="shared" ref="AE18:AE28" si="1">E18+G18+I18+K18+M18+Q18+S18+W18+Y18+AA18+O18+U18+AC18</f>
        <v>0</v>
      </c>
      <c r="AF18" s="24"/>
      <c r="AG18" s="23"/>
      <c r="AH18" s="24"/>
      <c r="AI18" s="25">
        <f t="shared" si="0"/>
        <v>0</v>
      </c>
      <c r="AJ18" s="26"/>
    </row>
    <row r="19" spans="1:36" s="9" customFormat="1" ht="15" customHeight="1" x14ac:dyDescent="0.25">
      <c r="A19" s="9" t="s">
        <v>482</v>
      </c>
      <c r="B19" s="16" t="s">
        <v>483</v>
      </c>
      <c r="C19" s="21" t="s">
        <v>65</v>
      </c>
      <c r="D19" s="22">
        <v>1.3</v>
      </c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>
        <f t="shared" si="1"/>
        <v>0</v>
      </c>
      <c r="AF19" s="24"/>
      <c r="AG19" s="23"/>
      <c r="AH19" s="24"/>
      <c r="AI19" s="25">
        <f t="shared" si="0"/>
        <v>0</v>
      </c>
      <c r="AJ19" s="26"/>
    </row>
    <row r="20" spans="1:36" s="9" customFormat="1" ht="15" customHeight="1" x14ac:dyDescent="0.25">
      <c r="A20" s="9" t="s">
        <v>484</v>
      </c>
      <c r="B20" s="16" t="s">
        <v>485</v>
      </c>
      <c r="C20" s="21" t="s">
        <v>68</v>
      </c>
      <c r="D20" s="22">
        <v>1.4</v>
      </c>
      <c r="E20" s="23"/>
      <c r="F20" s="24"/>
      <c r="G20" s="23"/>
      <c r="H20" s="24"/>
      <c r="I20" s="23"/>
      <c r="J20" s="24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>
        <f t="shared" si="1"/>
        <v>0</v>
      </c>
      <c r="AF20" s="24"/>
      <c r="AG20" s="23"/>
      <c r="AH20" s="24"/>
      <c r="AI20" s="25">
        <f t="shared" si="0"/>
        <v>0</v>
      </c>
      <c r="AJ20" s="26"/>
    </row>
    <row r="21" spans="1:36" s="9" customFormat="1" ht="15" customHeight="1" x14ac:dyDescent="0.25">
      <c r="A21" s="9" t="s">
        <v>486</v>
      </c>
      <c r="B21" s="16" t="s">
        <v>487</v>
      </c>
      <c r="C21" s="21" t="s">
        <v>71</v>
      </c>
      <c r="D21" s="22">
        <v>1.5</v>
      </c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>
        <f t="shared" si="1"/>
        <v>0</v>
      </c>
      <c r="AF21" s="24"/>
      <c r="AG21" s="23"/>
      <c r="AH21" s="24"/>
      <c r="AI21" s="25">
        <f t="shared" si="0"/>
        <v>0</v>
      </c>
      <c r="AJ21" s="26"/>
    </row>
    <row r="22" spans="1:36" s="9" customFormat="1" ht="15" customHeight="1" x14ac:dyDescent="0.25">
      <c r="A22" s="9" t="s">
        <v>488</v>
      </c>
      <c r="B22" s="16" t="s">
        <v>489</v>
      </c>
      <c r="C22" s="21" t="s">
        <v>74</v>
      </c>
      <c r="D22" s="22">
        <v>1.6</v>
      </c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>
        <f t="shared" si="1"/>
        <v>0</v>
      </c>
      <c r="AF22" s="24"/>
      <c r="AG22" s="23"/>
      <c r="AH22" s="24"/>
      <c r="AI22" s="25">
        <f t="shared" si="0"/>
        <v>0</v>
      </c>
      <c r="AJ22" s="26"/>
    </row>
    <row r="23" spans="1:36" s="9" customFormat="1" ht="15" customHeight="1" x14ac:dyDescent="0.25">
      <c r="A23" s="9" t="s">
        <v>490</v>
      </c>
      <c r="B23" s="16" t="s">
        <v>491</v>
      </c>
      <c r="C23" s="21" t="s">
        <v>77</v>
      </c>
      <c r="D23" s="22">
        <v>1.7</v>
      </c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>
        <f t="shared" si="1"/>
        <v>0</v>
      </c>
      <c r="AF23" s="24"/>
      <c r="AG23" s="23"/>
      <c r="AH23" s="24"/>
      <c r="AI23" s="25">
        <f t="shared" si="0"/>
        <v>0</v>
      </c>
      <c r="AJ23" s="26"/>
    </row>
    <row r="24" spans="1:36" s="9" customFormat="1" ht="15" customHeight="1" x14ac:dyDescent="0.25">
      <c r="A24" s="9" t="s">
        <v>492</v>
      </c>
      <c r="B24" s="16" t="s">
        <v>493</v>
      </c>
      <c r="C24" s="21" t="s">
        <v>80</v>
      </c>
      <c r="D24" s="22">
        <v>1.8</v>
      </c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>
        <f t="shared" si="1"/>
        <v>0</v>
      </c>
      <c r="AF24" s="24"/>
      <c r="AG24" s="23"/>
      <c r="AH24" s="24"/>
      <c r="AI24" s="25">
        <f t="shared" si="0"/>
        <v>0</v>
      </c>
      <c r="AJ24" s="26"/>
    </row>
    <row r="25" spans="1:36" s="9" customFormat="1" ht="15" customHeight="1" x14ac:dyDescent="0.25">
      <c r="A25" s="9" t="s">
        <v>494</v>
      </c>
      <c r="B25" s="16" t="s">
        <v>495</v>
      </c>
      <c r="C25" s="21" t="s">
        <v>83</v>
      </c>
      <c r="D25" s="22">
        <v>1.9</v>
      </c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>
        <f t="shared" si="1"/>
        <v>0</v>
      </c>
      <c r="AF25" s="24"/>
      <c r="AG25" s="23"/>
      <c r="AH25" s="24"/>
      <c r="AI25" s="25">
        <f t="shared" si="0"/>
        <v>0</v>
      </c>
      <c r="AJ25" s="26"/>
    </row>
    <row r="26" spans="1:36" s="9" customFormat="1" ht="15" customHeight="1" x14ac:dyDescent="0.25">
      <c r="A26" s="9" t="s">
        <v>496</v>
      </c>
      <c r="B26" s="16" t="s">
        <v>497</v>
      </c>
      <c r="C26" s="21" t="s">
        <v>86</v>
      </c>
      <c r="D26" s="27">
        <v>1.1000000000000001</v>
      </c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3"/>
      <c r="P26" s="24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>
        <f t="shared" si="1"/>
        <v>0</v>
      </c>
      <c r="AF26" s="24"/>
      <c r="AG26" s="23"/>
      <c r="AH26" s="24"/>
      <c r="AI26" s="25">
        <f t="shared" si="0"/>
        <v>0</v>
      </c>
      <c r="AJ26" s="26"/>
    </row>
    <row r="27" spans="1:36" s="9" customFormat="1" ht="15" customHeight="1" x14ac:dyDescent="0.25">
      <c r="A27" s="9" t="s">
        <v>498</v>
      </c>
      <c r="B27" s="16" t="s">
        <v>499</v>
      </c>
      <c r="C27" s="21" t="s">
        <v>89</v>
      </c>
      <c r="D27" s="27">
        <v>1.1100000000000001</v>
      </c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>
        <f t="shared" si="1"/>
        <v>0</v>
      </c>
      <c r="AF27" s="24"/>
      <c r="AG27" s="23"/>
      <c r="AH27" s="24"/>
      <c r="AI27" s="25">
        <f t="shared" si="0"/>
        <v>0</v>
      </c>
      <c r="AJ27" s="26"/>
    </row>
    <row r="28" spans="1:36" s="9" customFormat="1" ht="15" customHeight="1" x14ac:dyDescent="0.25">
      <c r="A28" s="9" t="s">
        <v>500</v>
      </c>
      <c r="B28" s="16" t="s">
        <v>501</v>
      </c>
      <c r="C28" s="21" t="s">
        <v>92</v>
      </c>
      <c r="D28" s="27">
        <v>1.1200000000000001</v>
      </c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>
        <f t="shared" si="1"/>
        <v>0</v>
      </c>
      <c r="AF28" s="24"/>
      <c r="AG28" s="23"/>
      <c r="AH28" s="24"/>
      <c r="AI28" s="25">
        <f t="shared" si="0"/>
        <v>0</v>
      </c>
      <c r="AJ28" s="26"/>
    </row>
    <row r="29" spans="1:36" s="9" customFormat="1" ht="15" customHeight="1" x14ac:dyDescent="0.25">
      <c r="B29" s="16"/>
      <c r="C29" s="21"/>
      <c r="D29" s="2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</row>
    <row r="30" spans="1:36" s="9" customFormat="1" ht="19.5" customHeight="1" x14ac:dyDescent="0.2">
      <c r="A30" s="9" t="s">
        <v>502</v>
      </c>
      <c r="B30" s="16" t="s">
        <v>503</v>
      </c>
      <c r="C30" s="17" t="s">
        <v>95</v>
      </c>
      <c r="D30" s="18">
        <v>2</v>
      </c>
      <c r="E30" s="19">
        <f>SUM(E32:E38)</f>
        <v>0</v>
      </c>
      <c r="F30" s="19"/>
      <c r="G30" s="19">
        <f>SUM(G32:G38)</f>
        <v>0</v>
      </c>
      <c r="H30" s="19"/>
      <c r="I30" s="19">
        <f>SUM(I32:I38)</f>
        <v>0</v>
      </c>
      <c r="J30" s="19">
        <f>SUM(J32:J38)</f>
        <v>0</v>
      </c>
      <c r="K30" s="19">
        <f>SUM(K32:K38)</f>
        <v>0</v>
      </c>
      <c r="L30" s="19"/>
      <c r="M30" s="19">
        <f>SUM(M32:M38)</f>
        <v>0</v>
      </c>
      <c r="N30" s="19"/>
      <c r="O30" s="19">
        <f>SUM(O32:O38)</f>
        <v>0</v>
      </c>
      <c r="P30" s="19"/>
      <c r="Q30" s="19">
        <f>SUM(Q32:Q38)</f>
        <v>0</v>
      </c>
      <c r="R30" s="19"/>
      <c r="S30" s="19">
        <f>SUM(S32:S38)</f>
        <v>0</v>
      </c>
      <c r="T30" s="19"/>
      <c r="U30" s="19">
        <f>SUM(U32:U38)</f>
        <v>0</v>
      </c>
      <c r="V30" s="19"/>
      <c r="W30" s="19">
        <f>SUM(W32:W38)</f>
        <v>0</v>
      </c>
      <c r="X30" s="19"/>
      <c r="Y30" s="19">
        <f>SUM(Y32:Y38)</f>
        <v>0</v>
      </c>
      <c r="Z30" s="19"/>
      <c r="AA30" s="19">
        <f>SUM(AA32:AA38)</f>
        <v>0</v>
      </c>
      <c r="AB30" s="19"/>
      <c r="AC30" s="19">
        <f>SUM(AC32:AC38)</f>
        <v>0</v>
      </c>
      <c r="AD30" s="19"/>
      <c r="AE30" s="19">
        <f>SUM(AE32:AE38)</f>
        <v>0</v>
      </c>
      <c r="AF30" s="19"/>
      <c r="AG30" s="19">
        <f>SUM(AG32:AG38)</f>
        <v>0</v>
      </c>
      <c r="AH30" s="19"/>
      <c r="AI30" s="19">
        <f>SUM(AI32:AI38)</f>
        <v>0</v>
      </c>
    </row>
    <row r="31" spans="1:36" s="9" customFormat="1" ht="7.5" customHeight="1" x14ac:dyDescent="0.2">
      <c r="B31" s="16"/>
      <c r="C31" s="17"/>
      <c r="D31" s="1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s="9" customFormat="1" ht="15" customHeight="1" x14ac:dyDescent="0.25">
      <c r="A32" s="9" t="s">
        <v>504</v>
      </c>
      <c r="B32" s="16" t="s">
        <v>505</v>
      </c>
      <c r="C32" s="21" t="s">
        <v>98</v>
      </c>
      <c r="D32" s="22">
        <v>2.1</v>
      </c>
      <c r="E32" s="23"/>
      <c r="F32" s="19"/>
      <c r="G32" s="23"/>
      <c r="H32" s="19"/>
      <c r="I32" s="23"/>
      <c r="J32" s="19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/>
      <c r="V32" s="24"/>
      <c r="W32" s="23"/>
      <c r="X32" s="24"/>
      <c r="Y32" s="23"/>
      <c r="Z32" s="24"/>
      <c r="AA32" s="23"/>
      <c r="AB32" s="24"/>
      <c r="AC32" s="23"/>
      <c r="AD32" s="24"/>
      <c r="AE32" s="23">
        <f>E32+G32+I32+K32+M32+Q32+S32+W32+Y32+AA32+O32+U32+AC32</f>
        <v>0</v>
      </c>
      <c r="AF32" s="24"/>
      <c r="AG32" s="23"/>
      <c r="AH32" s="24"/>
      <c r="AI32" s="25">
        <f t="shared" ref="AI32:AI38" si="2">AE32+AG32</f>
        <v>0</v>
      </c>
      <c r="AJ32" s="26"/>
    </row>
    <row r="33" spans="1:38" s="9" customFormat="1" ht="15" customHeight="1" x14ac:dyDescent="0.25">
      <c r="A33" s="9" t="s">
        <v>506</v>
      </c>
      <c r="B33" s="16" t="s">
        <v>507</v>
      </c>
      <c r="C33" s="21" t="s">
        <v>101</v>
      </c>
      <c r="D33" s="22">
        <v>2.2000000000000002</v>
      </c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/>
      <c r="W33" s="23"/>
      <c r="X33" s="24"/>
      <c r="Y33" s="23"/>
      <c r="Z33" s="24"/>
      <c r="AA33" s="23"/>
      <c r="AB33" s="24"/>
      <c r="AC33" s="23"/>
      <c r="AD33" s="24"/>
      <c r="AE33" s="23">
        <f t="shared" ref="AE33:AE38" si="3">E33+G33+I33+K33+M33+Q33+S33+W33+Y33+AA33+O33+U33+AC33</f>
        <v>0</v>
      </c>
      <c r="AF33" s="24"/>
      <c r="AG33" s="23"/>
      <c r="AH33" s="24"/>
      <c r="AI33" s="25">
        <f t="shared" si="2"/>
        <v>0</v>
      </c>
      <c r="AJ33" s="26"/>
    </row>
    <row r="34" spans="1:38" s="9" customFormat="1" ht="15" customHeight="1" x14ac:dyDescent="0.25">
      <c r="A34" s="9" t="s">
        <v>508</v>
      </c>
      <c r="B34" s="16" t="s">
        <v>509</v>
      </c>
      <c r="C34" s="21" t="s">
        <v>104</v>
      </c>
      <c r="D34" s="22">
        <v>2.2999999999999998</v>
      </c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/>
      <c r="V34" s="24"/>
      <c r="W34" s="23"/>
      <c r="X34" s="24"/>
      <c r="Y34" s="23"/>
      <c r="Z34" s="24"/>
      <c r="AA34" s="23"/>
      <c r="AB34" s="24"/>
      <c r="AC34" s="23"/>
      <c r="AD34" s="24"/>
      <c r="AE34" s="23">
        <f t="shared" si="3"/>
        <v>0</v>
      </c>
      <c r="AF34" s="24"/>
      <c r="AG34" s="23"/>
      <c r="AH34" s="24"/>
      <c r="AI34" s="25">
        <f t="shared" si="2"/>
        <v>0</v>
      </c>
      <c r="AJ34" s="26"/>
    </row>
    <row r="35" spans="1:38" s="9" customFormat="1" ht="15" customHeight="1" x14ac:dyDescent="0.25">
      <c r="A35" s="9" t="s">
        <v>510</v>
      </c>
      <c r="B35" s="16" t="s">
        <v>511</v>
      </c>
      <c r="C35" s="21" t="s">
        <v>107</v>
      </c>
      <c r="D35" s="22">
        <v>2.4</v>
      </c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4"/>
      <c r="AC35" s="23"/>
      <c r="AD35" s="24"/>
      <c r="AE35" s="23">
        <f t="shared" si="3"/>
        <v>0</v>
      </c>
      <c r="AF35" s="24"/>
      <c r="AG35" s="23"/>
      <c r="AH35" s="24"/>
      <c r="AI35" s="25">
        <f t="shared" si="2"/>
        <v>0</v>
      </c>
      <c r="AJ35" s="26"/>
    </row>
    <row r="36" spans="1:38" s="9" customFormat="1" ht="15" customHeight="1" x14ac:dyDescent="0.25">
      <c r="A36" s="9" t="s">
        <v>512</v>
      </c>
      <c r="B36" s="16" t="s">
        <v>513</v>
      </c>
      <c r="C36" s="21" t="s">
        <v>110</v>
      </c>
      <c r="D36" s="22">
        <v>2.5</v>
      </c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/>
      <c r="X36" s="24"/>
      <c r="Y36" s="23"/>
      <c r="Z36" s="24"/>
      <c r="AA36" s="23"/>
      <c r="AB36" s="24"/>
      <c r="AC36" s="23"/>
      <c r="AD36" s="24"/>
      <c r="AE36" s="23">
        <f t="shared" si="3"/>
        <v>0</v>
      </c>
      <c r="AF36" s="24"/>
      <c r="AG36" s="23"/>
      <c r="AH36" s="24"/>
      <c r="AI36" s="25">
        <f t="shared" si="2"/>
        <v>0</v>
      </c>
      <c r="AJ36" s="26"/>
    </row>
    <row r="37" spans="1:38" s="9" customFormat="1" ht="15" customHeight="1" x14ac:dyDescent="0.25">
      <c r="A37" s="9" t="s">
        <v>514</v>
      </c>
      <c r="B37" s="16" t="s">
        <v>515</v>
      </c>
      <c r="C37" s="21" t="s">
        <v>113</v>
      </c>
      <c r="D37" s="22">
        <v>2.6</v>
      </c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/>
      <c r="X37" s="24"/>
      <c r="Y37" s="23"/>
      <c r="Z37" s="24"/>
      <c r="AA37" s="23"/>
      <c r="AB37" s="24"/>
      <c r="AC37" s="23"/>
      <c r="AD37" s="24"/>
      <c r="AE37" s="23">
        <f t="shared" si="3"/>
        <v>0</v>
      </c>
      <c r="AF37" s="24"/>
      <c r="AG37" s="23"/>
      <c r="AH37" s="24"/>
      <c r="AI37" s="25">
        <f t="shared" si="2"/>
        <v>0</v>
      </c>
      <c r="AJ37" s="26"/>
    </row>
    <row r="38" spans="1:38" s="9" customFormat="1" ht="15" customHeight="1" x14ac:dyDescent="0.25">
      <c r="A38" s="9" t="s">
        <v>516</v>
      </c>
      <c r="B38" s="16" t="s">
        <v>517</v>
      </c>
      <c r="C38" s="21" t="s">
        <v>116</v>
      </c>
      <c r="D38" s="22">
        <v>2.7</v>
      </c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/>
      <c r="Y38" s="23"/>
      <c r="Z38" s="24"/>
      <c r="AA38" s="23"/>
      <c r="AB38" s="24"/>
      <c r="AC38" s="23"/>
      <c r="AD38" s="24"/>
      <c r="AE38" s="23">
        <f t="shared" si="3"/>
        <v>0</v>
      </c>
      <c r="AF38" s="24"/>
      <c r="AG38" s="23"/>
      <c r="AH38" s="24"/>
      <c r="AI38" s="25">
        <f t="shared" si="2"/>
        <v>0</v>
      </c>
      <c r="AJ38" s="26"/>
    </row>
    <row r="39" spans="1:38" s="9" customFormat="1" ht="15" customHeight="1" x14ac:dyDescent="0.25">
      <c r="B39" s="16"/>
      <c r="C39" s="21"/>
      <c r="D39" s="22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/>
      <c r="Z39" s="24"/>
      <c r="AA39" s="23"/>
      <c r="AB39" s="24"/>
      <c r="AC39" s="23"/>
      <c r="AD39" s="24"/>
      <c r="AE39" s="23"/>
      <c r="AF39" s="24"/>
      <c r="AG39" s="23"/>
      <c r="AH39" s="24"/>
      <c r="AI39" s="23"/>
      <c r="AJ39" s="26"/>
    </row>
    <row r="40" spans="1:38" s="9" customFormat="1" ht="19.5" customHeight="1" x14ac:dyDescent="0.2">
      <c r="A40" s="9" t="s">
        <v>518</v>
      </c>
      <c r="B40" s="16" t="s">
        <v>519</v>
      </c>
      <c r="C40" s="17" t="s">
        <v>119</v>
      </c>
      <c r="D40" s="18">
        <v>3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5">
        <f>E40+G40+I40+K40+M40+Q40+S40+W40+Y40+AA40+O40+U40+AC40</f>
        <v>0</v>
      </c>
      <c r="AF40" s="19"/>
      <c r="AG40" s="19"/>
      <c r="AH40" s="20"/>
      <c r="AI40" s="19">
        <f>AE40+AG40</f>
        <v>0</v>
      </c>
    </row>
    <row r="41" spans="1:38" s="9" customFormat="1" ht="7.5" customHeight="1" x14ac:dyDescent="0.2"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8" s="9" customFormat="1" ht="15" customHeight="1" x14ac:dyDescent="0.25">
      <c r="B42" s="16"/>
      <c r="C42" s="21"/>
      <c r="D42" s="22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/>
      <c r="AC42" s="23"/>
      <c r="AD42" s="24"/>
      <c r="AE42" s="23"/>
      <c r="AF42" s="24"/>
      <c r="AG42" s="23"/>
      <c r="AH42" s="24"/>
      <c r="AI42" s="23"/>
      <c r="AJ42" s="26"/>
    </row>
    <row r="43" spans="1:38" s="9" customFormat="1" ht="19.5" customHeight="1" x14ac:dyDescent="0.2">
      <c r="A43" s="9" t="s">
        <v>520</v>
      </c>
      <c r="B43" s="16" t="s">
        <v>521</v>
      </c>
      <c r="C43" s="17" t="s">
        <v>122</v>
      </c>
      <c r="D43" s="18">
        <v>4</v>
      </c>
      <c r="E43" s="19">
        <f>E15-E30+E40</f>
        <v>0</v>
      </c>
      <c r="F43" s="19"/>
      <c r="G43" s="19">
        <f>G15-G30+G40</f>
        <v>0</v>
      </c>
      <c r="H43" s="19"/>
      <c r="I43" s="19">
        <f>I15-I30+I40</f>
        <v>0</v>
      </c>
      <c r="J43" s="19"/>
      <c r="K43" s="19">
        <f>K15-K30+K40</f>
        <v>0</v>
      </c>
      <c r="L43" s="19"/>
      <c r="M43" s="19">
        <f>M15-M30+M40</f>
        <v>0</v>
      </c>
      <c r="N43" s="19"/>
      <c r="O43" s="19">
        <f>O15-O30+O40</f>
        <v>0</v>
      </c>
      <c r="P43" s="19"/>
      <c r="Q43" s="19">
        <f>Q15-Q30+Q40</f>
        <v>0</v>
      </c>
      <c r="R43" s="19"/>
      <c r="S43" s="19">
        <f>S15-S30+S40</f>
        <v>0</v>
      </c>
      <c r="T43" s="19"/>
      <c r="U43" s="19">
        <f>U15-U30+U40</f>
        <v>0</v>
      </c>
      <c r="V43" s="19"/>
      <c r="W43" s="19">
        <f>W15-W30+W40</f>
        <v>0</v>
      </c>
      <c r="X43" s="19"/>
      <c r="Y43" s="19">
        <f>Y15-Y30+Y40</f>
        <v>0</v>
      </c>
      <c r="Z43" s="19"/>
      <c r="AA43" s="19">
        <f>AA15-AA30+AA40</f>
        <v>0</v>
      </c>
      <c r="AB43" s="19"/>
      <c r="AC43" s="19">
        <f>AC15-AC30+AC40</f>
        <v>0</v>
      </c>
      <c r="AD43" s="19"/>
      <c r="AE43" s="19">
        <f>AE15-AE30+AE40</f>
        <v>0</v>
      </c>
      <c r="AF43" s="19"/>
      <c r="AG43" s="19">
        <f>AG15-AG30+AG40</f>
        <v>0</v>
      </c>
      <c r="AH43" s="19"/>
      <c r="AI43" s="19">
        <f>AI15-AI30+AI40</f>
        <v>0</v>
      </c>
    </row>
    <row r="44" spans="1:38" s="9" customFormat="1" ht="7.5" customHeight="1" x14ac:dyDescent="0.2"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8" s="9" customFormat="1" ht="15" customHeight="1" x14ac:dyDescent="0.25">
      <c r="B45" s="16"/>
      <c r="C45" s="21"/>
      <c r="D45" s="27"/>
      <c r="E45" s="23"/>
      <c r="F45" s="24"/>
      <c r="G45" s="23"/>
      <c r="H45" s="24"/>
      <c r="I45" s="23"/>
      <c r="J45" s="24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/>
      <c r="X45" s="24"/>
      <c r="Y45" s="23"/>
      <c r="Z45" s="24"/>
      <c r="AA45" s="23"/>
      <c r="AB45" s="24"/>
      <c r="AC45" s="23"/>
      <c r="AD45" s="24"/>
      <c r="AE45" s="23"/>
      <c r="AF45" s="24"/>
      <c r="AG45" s="23"/>
      <c r="AH45" s="24"/>
      <c r="AI45" s="23"/>
      <c r="AJ45" s="26"/>
    </row>
    <row r="46" spans="1:38" s="9" customFormat="1" ht="19.5" customHeight="1" x14ac:dyDescent="0.25">
      <c r="A46" s="9" t="s">
        <v>522</v>
      </c>
      <c r="B46" s="16" t="s">
        <v>523</v>
      </c>
      <c r="C46" s="17" t="s">
        <v>125</v>
      </c>
      <c r="D46" s="18">
        <v>5</v>
      </c>
      <c r="E46" s="19">
        <f>E43</f>
        <v>0</v>
      </c>
      <c r="F46" s="19"/>
      <c r="G46" s="19">
        <f>G43+E46</f>
        <v>0</v>
      </c>
      <c r="H46" s="19"/>
      <c r="I46" s="19">
        <f>I43+G46</f>
        <v>0</v>
      </c>
      <c r="J46" s="19"/>
      <c r="K46" s="19">
        <f>K43+I46</f>
        <v>0</v>
      </c>
      <c r="L46" s="19"/>
      <c r="M46" s="19">
        <f>M43+K46</f>
        <v>0</v>
      </c>
      <c r="N46" s="19"/>
      <c r="O46" s="19">
        <f>O43+M46</f>
        <v>0</v>
      </c>
      <c r="P46" s="19"/>
      <c r="Q46" s="19">
        <f>Q43+O46</f>
        <v>0</v>
      </c>
      <c r="R46" s="19"/>
      <c r="S46" s="19">
        <f>S43+Q46</f>
        <v>0</v>
      </c>
      <c r="T46" s="19"/>
      <c r="U46" s="19">
        <f>U43+S46</f>
        <v>0</v>
      </c>
      <c r="V46" s="19"/>
      <c r="W46" s="19">
        <f>W43+U46</f>
        <v>0</v>
      </c>
      <c r="X46" s="19"/>
      <c r="Y46" s="19">
        <f>Y43+W46</f>
        <v>0</v>
      </c>
      <c r="Z46" s="19"/>
      <c r="AA46" s="19">
        <f>AA43+Y46</f>
        <v>0</v>
      </c>
      <c r="AB46" s="19"/>
      <c r="AC46" s="19">
        <f>AC43+AA46</f>
        <v>0</v>
      </c>
      <c r="AD46" s="19"/>
      <c r="AE46" s="28">
        <f>AE43</f>
        <v>0</v>
      </c>
      <c r="AF46" s="19"/>
      <c r="AG46" s="29">
        <f>AE46</f>
        <v>0</v>
      </c>
      <c r="AH46" s="28"/>
      <c r="AI46" s="29">
        <f>AG46</f>
        <v>0</v>
      </c>
      <c r="AL46" s="30"/>
    </row>
    <row r="47" spans="1:38" s="9" customFormat="1" ht="7.5" customHeight="1" x14ac:dyDescent="0.2">
      <c r="B47" s="16"/>
      <c r="C47" s="17"/>
      <c r="D47" s="17"/>
      <c r="E47" s="11"/>
      <c r="F47" s="11"/>
      <c r="G47" s="11"/>
      <c r="H47" s="11"/>
      <c r="I47" s="11"/>
      <c r="J47" s="11"/>
      <c r="K47" s="14"/>
      <c r="L47" s="11"/>
      <c r="M47" s="1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38" s="9" customFormat="1" ht="14.25" customHeight="1" x14ac:dyDescent="0.25">
      <c r="B48" s="16"/>
      <c r="C48" s="17"/>
      <c r="D48" s="17"/>
      <c r="E48" s="1" t="s">
        <v>6</v>
      </c>
      <c r="F48" s="1"/>
      <c r="G48" s="1" t="s">
        <v>7</v>
      </c>
      <c r="H48" s="1"/>
      <c r="I48" s="1" t="s">
        <v>8</v>
      </c>
      <c r="J48" s="1"/>
      <c r="K48" s="1" t="s">
        <v>9</v>
      </c>
      <c r="L48" s="1"/>
      <c r="M48" s="1" t="s">
        <v>126</v>
      </c>
      <c r="N48" s="1"/>
      <c r="O48" s="1" t="s">
        <v>127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F48" s="30"/>
    </row>
    <row r="49" spans="1:30" s="9" customFormat="1" ht="14.25" customHeight="1" x14ac:dyDescent="0.2">
      <c r="B49" s="16"/>
      <c r="C49" s="31"/>
      <c r="D49" s="32"/>
      <c r="E49" s="31" t="s">
        <v>22</v>
      </c>
      <c r="F49" s="31"/>
      <c r="G49" s="31" t="s">
        <v>23</v>
      </c>
      <c r="H49" s="31"/>
      <c r="I49" s="31" t="s">
        <v>24</v>
      </c>
      <c r="J49" s="31"/>
      <c r="K49" s="33" t="s">
        <v>25</v>
      </c>
      <c r="L49" s="34"/>
      <c r="M49" s="33" t="s">
        <v>128</v>
      </c>
      <c r="N49" s="33"/>
      <c r="O49" s="33" t="s">
        <v>129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5"/>
    </row>
    <row r="50" spans="1:30" s="9" customFormat="1" ht="45.75" customHeight="1" x14ac:dyDescent="0.25">
      <c r="B50" s="16"/>
      <c r="C50" s="21"/>
      <c r="D50" s="27"/>
      <c r="E50" s="12" t="s">
        <v>22</v>
      </c>
      <c r="F50" s="12"/>
      <c r="G50" s="12" t="s">
        <v>23</v>
      </c>
      <c r="H50" s="12"/>
      <c r="I50" s="12" t="s">
        <v>24</v>
      </c>
      <c r="J50" s="12"/>
      <c r="K50" s="13" t="s">
        <v>25</v>
      </c>
      <c r="M50" s="36" t="s">
        <v>128</v>
      </c>
      <c r="N50" s="37"/>
      <c r="O50" s="37" t="s">
        <v>129</v>
      </c>
      <c r="Q50" s="38"/>
      <c r="S50" s="38"/>
      <c r="U50" s="38"/>
      <c r="W50" s="38"/>
      <c r="Y50" s="38"/>
      <c r="AA50" s="38"/>
      <c r="AC50" s="38"/>
      <c r="AD50" s="26"/>
    </row>
    <row r="51" spans="1:30" s="9" customFormat="1" ht="15" customHeight="1" x14ac:dyDescent="0.25">
      <c r="B51" s="16"/>
      <c r="C51" s="21"/>
      <c r="D51" s="27"/>
      <c r="E51" s="12"/>
      <c r="F51" s="12"/>
      <c r="G51" s="12"/>
      <c r="H51" s="12"/>
      <c r="I51" s="12"/>
      <c r="J51" s="12"/>
      <c r="K51" s="13"/>
      <c r="M51" s="38"/>
      <c r="O51" s="38"/>
      <c r="Q51" s="38"/>
      <c r="S51" s="38"/>
      <c r="U51" s="38"/>
      <c r="W51" s="38"/>
      <c r="Y51" s="38"/>
      <c r="AA51" s="38"/>
      <c r="AC51" s="38"/>
      <c r="AD51" s="26"/>
    </row>
    <row r="52" spans="1:30" s="9" customFormat="1" ht="15" customHeight="1" x14ac:dyDescent="0.25">
      <c r="B52" s="16"/>
      <c r="C52" s="21"/>
      <c r="D52" s="27"/>
      <c r="E52" s="15" t="s">
        <v>38</v>
      </c>
      <c r="F52" s="15"/>
      <c r="G52" s="15" t="s">
        <v>39</v>
      </c>
      <c r="H52" s="15"/>
      <c r="I52" s="15" t="s">
        <v>40</v>
      </c>
      <c r="J52" s="15"/>
      <c r="K52" s="15" t="s">
        <v>41</v>
      </c>
      <c r="M52" s="15" t="s">
        <v>42</v>
      </c>
      <c r="N52" s="15"/>
      <c r="O52" s="15" t="s">
        <v>43</v>
      </c>
      <c r="Q52" s="38"/>
      <c r="S52" s="38"/>
      <c r="U52" s="38"/>
      <c r="W52" s="38"/>
      <c r="Y52" s="38"/>
      <c r="AA52" s="38"/>
      <c r="AC52" s="38"/>
      <c r="AD52" s="26"/>
    </row>
    <row r="53" spans="1:30" s="9" customFormat="1" ht="5.25" customHeight="1" x14ac:dyDescent="0.25">
      <c r="B53" s="16"/>
      <c r="C53" s="21"/>
      <c r="D53" s="27"/>
      <c r="E53" s="12"/>
      <c r="F53" s="12"/>
      <c r="G53" s="12"/>
      <c r="H53" s="12"/>
      <c r="I53" s="12"/>
      <c r="J53" s="12"/>
      <c r="K53" s="13"/>
      <c r="M53" s="38"/>
      <c r="O53" s="38"/>
      <c r="Q53" s="38"/>
      <c r="S53" s="38"/>
      <c r="U53" s="38"/>
      <c r="W53" s="38"/>
      <c r="Y53" s="38"/>
      <c r="AA53" s="38"/>
      <c r="AC53" s="38"/>
      <c r="AD53" s="26"/>
    </row>
    <row r="54" spans="1:30" s="9" customFormat="1" ht="15" customHeight="1" x14ac:dyDescent="0.25">
      <c r="B54" s="16"/>
      <c r="C54" s="21"/>
      <c r="D54" s="27"/>
      <c r="E54" s="12"/>
      <c r="F54" s="12"/>
      <c r="G54" s="12"/>
      <c r="H54" s="12"/>
      <c r="I54" s="12"/>
      <c r="J54" s="12"/>
      <c r="K54" s="13"/>
      <c r="M54" s="38"/>
      <c r="O54" s="38"/>
      <c r="Q54" s="38"/>
      <c r="S54" s="38"/>
      <c r="U54" s="38"/>
      <c r="W54" s="38"/>
      <c r="Y54" s="38"/>
      <c r="AA54" s="38"/>
      <c r="AC54" s="38"/>
      <c r="AD54" s="26"/>
    </row>
    <row r="55" spans="1:30" s="9" customFormat="1" ht="19.5" customHeight="1" x14ac:dyDescent="0.2">
      <c r="B55" s="16"/>
      <c r="C55" s="17" t="s">
        <v>130</v>
      </c>
      <c r="D55" s="18">
        <v>6</v>
      </c>
      <c r="E55" s="39"/>
      <c r="F55" s="11"/>
      <c r="G55" s="39"/>
      <c r="H55" s="11"/>
      <c r="I55" s="39"/>
      <c r="J55" s="11"/>
      <c r="K55" s="39"/>
      <c r="L55" s="11"/>
      <c r="M55" s="39"/>
      <c r="N55" s="11"/>
      <c r="O55" s="3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30" s="9" customFormat="1" ht="6.75" customHeight="1" x14ac:dyDescent="0.25">
      <c r="B56" s="16"/>
      <c r="C56" s="21"/>
      <c r="D56" s="22"/>
      <c r="E56" s="40"/>
      <c r="G56" s="40"/>
      <c r="I56" s="40"/>
      <c r="K56" s="40"/>
      <c r="M56" s="40"/>
      <c r="AD56" s="26"/>
    </row>
    <row r="57" spans="1:30" s="9" customFormat="1" ht="15" customHeight="1" x14ac:dyDescent="0.25">
      <c r="B57" s="16"/>
      <c r="C57" s="21"/>
      <c r="D57" s="22"/>
      <c r="E57" s="40"/>
      <c r="G57" s="40"/>
      <c r="I57" s="40"/>
      <c r="K57" s="40"/>
      <c r="M57" s="40"/>
      <c r="AD57" s="26"/>
    </row>
    <row r="58" spans="1:30" s="9" customFormat="1" ht="15" customHeight="1" x14ac:dyDescent="0.25">
      <c r="A58" s="9" t="s">
        <v>524</v>
      </c>
      <c r="B58" s="16" t="s">
        <v>525</v>
      </c>
      <c r="C58" s="41" t="s">
        <v>133</v>
      </c>
      <c r="D58" s="42">
        <v>6.1</v>
      </c>
      <c r="E58" s="43">
        <f>((E15*2%)/12)*11.5</f>
        <v>0</v>
      </c>
      <c r="F58" s="44"/>
      <c r="G58" s="45">
        <f>((G15*2%)/12)*10</f>
        <v>0</v>
      </c>
      <c r="H58" s="46"/>
      <c r="I58" s="45">
        <f>((I15*2%)/12)*7.5</f>
        <v>0</v>
      </c>
      <c r="J58" s="46"/>
      <c r="K58" s="45">
        <f>((K15*2%)/12)*3</f>
        <v>0</v>
      </c>
      <c r="L58" s="44"/>
      <c r="M58" s="47">
        <f>E58+G58+I58+K58</f>
        <v>0</v>
      </c>
      <c r="N58" s="44"/>
      <c r="O58" s="47"/>
      <c r="S58" s="30"/>
      <c r="AD58" s="26"/>
    </row>
    <row r="59" spans="1:30" s="9" customFormat="1" ht="6.75" customHeight="1" x14ac:dyDescent="0.25">
      <c r="B59" s="16"/>
      <c r="C59" s="41"/>
      <c r="D59" s="42"/>
      <c r="E59" s="43"/>
      <c r="F59" s="44"/>
      <c r="G59" s="43"/>
      <c r="H59" s="44"/>
      <c r="I59" s="43"/>
      <c r="J59" s="44"/>
      <c r="K59" s="43"/>
      <c r="L59" s="44"/>
      <c r="M59" s="47"/>
      <c r="N59" s="44"/>
      <c r="O59" s="44"/>
      <c r="S59" s="30"/>
      <c r="AD59" s="26"/>
    </row>
    <row r="60" spans="1:30" s="9" customFormat="1" ht="15" customHeight="1" x14ac:dyDescent="0.25">
      <c r="A60" s="9" t="s">
        <v>526</v>
      </c>
      <c r="B60" s="16" t="s">
        <v>527</v>
      </c>
      <c r="C60" s="41" t="s">
        <v>136</v>
      </c>
      <c r="D60" s="42">
        <v>6.2</v>
      </c>
      <c r="E60" s="43">
        <f>((E30*2%)/12)*11.5</f>
        <v>0</v>
      </c>
      <c r="F60" s="44"/>
      <c r="G60" s="45">
        <f>((G30*2%)/12)*10</f>
        <v>0</v>
      </c>
      <c r="H60" s="46"/>
      <c r="I60" s="45">
        <f>((I30*2%)/12)*7.5</f>
        <v>0</v>
      </c>
      <c r="J60" s="46"/>
      <c r="K60" s="45">
        <f>((K30*2%)/12)*3</f>
        <v>0</v>
      </c>
      <c r="L60" s="44"/>
      <c r="M60" s="47">
        <f>E60+G60+I60+K60</f>
        <v>0</v>
      </c>
      <c r="N60" s="44"/>
      <c r="O60" s="47">
        <f>M58-M60</f>
        <v>0</v>
      </c>
      <c r="S60" s="30"/>
      <c r="AD60" s="26"/>
    </row>
    <row r="61" spans="1:30" s="9" customFormat="1" ht="3.75" customHeight="1" x14ac:dyDescent="0.25">
      <c r="B61" s="16"/>
      <c r="C61" s="41"/>
      <c r="D61" s="42"/>
      <c r="E61" s="43"/>
      <c r="F61" s="44"/>
      <c r="G61" s="43"/>
      <c r="H61" s="44"/>
      <c r="I61" s="43"/>
      <c r="J61" s="44"/>
      <c r="K61" s="43"/>
      <c r="L61" s="44"/>
      <c r="M61" s="47"/>
      <c r="N61" s="44"/>
      <c r="O61" s="47"/>
      <c r="S61" s="30"/>
      <c r="AD61" s="26"/>
    </row>
    <row r="62" spans="1:30" s="9" customFormat="1" ht="15" customHeight="1" x14ac:dyDescent="0.25">
      <c r="A62" s="9" t="s">
        <v>528</v>
      </c>
      <c r="B62" s="16" t="s">
        <v>529</v>
      </c>
      <c r="C62" s="48" t="s">
        <v>139</v>
      </c>
      <c r="D62" s="42">
        <v>6.3</v>
      </c>
      <c r="E62" s="43">
        <f>((E40*2%)/12)*11.5</f>
        <v>0</v>
      </c>
      <c r="F62" s="44"/>
      <c r="G62" s="45">
        <f>((G40*2%)/12)*10</f>
        <v>0</v>
      </c>
      <c r="H62" s="46"/>
      <c r="I62" s="45">
        <f>((I40*2%)/12)*7.5</f>
        <v>0</v>
      </c>
      <c r="J62" s="46"/>
      <c r="K62" s="45">
        <f>((K40*2%)/12)*3</f>
        <v>0</v>
      </c>
      <c r="L62" s="44"/>
      <c r="M62" s="47">
        <f>E62+G62+I62+K62</f>
        <v>0</v>
      </c>
      <c r="N62" s="44"/>
      <c r="O62" s="47">
        <f>O60+M62</f>
        <v>0</v>
      </c>
      <c r="S62" s="30"/>
      <c r="AD62" s="26"/>
    </row>
    <row r="63" spans="1:30" s="9" customFormat="1" ht="15" customHeight="1" x14ac:dyDescent="0.25">
      <c r="B63" s="16"/>
      <c r="K63" s="50"/>
      <c r="M63" s="50"/>
      <c r="AD63" s="26"/>
    </row>
    <row r="64" spans="1:30" s="9" customFormat="1" ht="15" customHeight="1" x14ac:dyDescent="0.25">
      <c r="B64" s="16"/>
      <c r="K64" s="50"/>
      <c r="M64" s="50"/>
      <c r="AD64" s="26"/>
    </row>
    <row r="65" spans="2:30" s="9" customFormat="1" ht="30" customHeight="1" x14ac:dyDescent="0.25">
      <c r="B65" s="16"/>
      <c r="C65" s="93" t="s">
        <v>140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26"/>
    </row>
    <row r="66" spans="2:30" s="9" customFormat="1" ht="8.25" customHeight="1" x14ac:dyDescent="0.25">
      <c r="B66" s="16"/>
      <c r="K66" s="50"/>
      <c r="M66" s="50"/>
      <c r="AD66" s="26"/>
    </row>
    <row r="67" spans="2:30" s="9" customFormat="1" ht="40.5" customHeight="1" x14ac:dyDescent="0.25">
      <c r="B67" s="16"/>
      <c r="C67" s="93" t="s">
        <v>141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26"/>
    </row>
  </sheetData>
  <sheetProtection password="C4AE" sheet="1" objects="1" scenarios="1" formatCells="0" formatColumns="0" formatRows="0"/>
  <protectedRanges>
    <protectedRange sqref="E32:E38 E40 G32:G38 G40 I32:I40 K32:K40 M32:M38 M40 O32:O38 O40 Q32:Q38 Q40 S32:S38 S40 U32:U38 U40 W32:W38 W40 Y32:Y38 Y40 AA32:AA38 AA40 AC32:AC38 AC40 AG32:AG38 AG40" name="Range2"/>
    <protectedRange sqref="E17:E28 G17:G28 I17:I28 K17:K28 M16:M28 O17:O28 Q17:Q28 S17:S28 U17:U28 W17:W28 Y16:Y28 AA17:AA28 AC17:AC28 AG17:AG28" name="Range1"/>
  </protectedRanges>
  <mergeCells count="6">
    <mergeCell ref="C67:AC67"/>
    <mergeCell ref="Y1:AA1"/>
    <mergeCell ref="Y2:AA2"/>
    <mergeCell ref="Y4:AA4"/>
    <mergeCell ref="Y5:AA5"/>
    <mergeCell ref="C65:AC65"/>
  </mergeCells>
  <pageMargins left="0.59055118110236227" right="0.19685039370078741" top="0.39370078740157483" bottom="0.27559055118110237" header="0.47244094488188981" footer="0.27559055118110237"/>
  <pageSetup paperSize="9" scale="42" fitToHeight="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8"/>
  <sheetViews>
    <sheetView showGridLines="0" view="pageBreakPreview" topLeftCell="C1" zoomScale="65" zoomScaleNormal="50" zoomScaleSheetLayoutView="100" workbookViewId="0">
      <selection activeCell="C1" sqref="C1"/>
    </sheetView>
  </sheetViews>
  <sheetFormatPr defaultRowHeight="15" customHeight="1" x14ac:dyDescent="0.2"/>
  <cols>
    <col min="1" max="1" width="0" style="1" hidden="1" customWidth="1"/>
    <col min="2" max="2" width="83.140625" style="2" hidden="1" customWidth="1"/>
    <col min="3" max="3" width="57.7109375" style="1" customWidth="1"/>
    <col min="4" max="4" width="14" style="1" customWidth="1"/>
    <col min="5" max="5" width="13.85546875" style="1" customWidth="1"/>
    <col min="6" max="6" width="2.28515625" style="1" customWidth="1"/>
    <col min="7" max="7" width="13.85546875" style="1" customWidth="1"/>
    <col min="8" max="8" width="2.28515625" style="1" customWidth="1"/>
    <col min="9" max="9" width="13.85546875" style="1" customWidth="1"/>
    <col min="10" max="10" width="2.28515625" style="1" customWidth="1"/>
    <col min="11" max="11" width="13.85546875" style="1" customWidth="1"/>
    <col min="12" max="12" width="2.28515625" style="1" customWidth="1"/>
    <col min="13" max="13" width="13.85546875" style="1" customWidth="1"/>
    <col min="14" max="14" width="2.28515625" style="1" customWidth="1"/>
    <col min="15" max="15" width="13.85546875" style="1" customWidth="1"/>
    <col min="16" max="16" width="2.28515625" style="1" customWidth="1"/>
    <col min="17" max="17" width="13.85546875" style="1" customWidth="1"/>
    <col min="18" max="18" width="2.28515625" style="1" customWidth="1"/>
    <col min="19" max="19" width="13.85546875" style="1" customWidth="1"/>
    <col min="20" max="20" width="2.28515625" style="1" customWidth="1"/>
    <col min="21" max="21" width="13.85546875" style="1" customWidth="1"/>
    <col min="22" max="22" width="2.28515625" style="1" customWidth="1"/>
    <col min="23" max="23" width="13.85546875" style="1" customWidth="1"/>
    <col min="24" max="24" width="2.28515625" style="1" customWidth="1"/>
    <col min="25" max="25" width="13.85546875" style="1" customWidth="1"/>
    <col min="26" max="26" width="2.28515625" style="1" customWidth="1"/>
    <col min="27" max="27" width="13.85546875" style="1" customWidth="1"/>
    <col min="28" max="28" width="2.28515625" style="1" customWidth="1"/>
    <col min="29" max="29" width="13.85546875" style="1" customWidth="1"/>
    <col min="30" max="30" width="1.7109375" style="1" customWidth="1"/>
    <col min="31" max="31" width="13.140625" style="1" bestFit="1" customWidth="1"/>
    <col min="32" max="32" width="2.28515625" style="1" customWidth="1"/>
    <col min="33" max="33" width="13.42578125" style="1" bestFit="1" customWidth="1"/>
    <col min="34" max="34" width="2.28515625" style="1" customWidth="1"/>
    <col min="35" max="16384" width="9.140625" style="1"/>
  </cols>
  <sheetData>
    <row r="1" spans="1:256" ht="24.95" customHeight="1" x14ac:dyDescent="0.2">
      <c r="C1" s="3" t="s">
        <v>530</v>
      </c>
      <c r="D1" s="3"/>
      <c r="W1" s="4" t="s">
        <v>1</v>
      </c>
      <c r="Y1" s="95" t="str">
        <f>[3]BR05A!$F$2</f>
        <v>€ 000s</v>
      </c>
      <c r="Z1" s="95"/>
      <c r="AA1" s="95"/>
      <c r="AG1" s="4"/>
      <c r="AH1" s="5"/>
    </row>
    <row r="2" spans="1:256" ht="15" customHeight="1" x14ac:dyDescent="0.2">
      <c r="W2" s="4" t="s">
        <v>2</v>
      </c>
      <c r="Y2" s="95">
        <f>[3]BR05A!$F$3</f>
        <v>0</v>
      </c>
      <c r="Z2" s="95"/>
      <c r="AA2" s="95"/>
      <c r="AH2" s="5"/>
    </row>
    <row r="3" spans="1:256" ht="15" customHeight="1" x14ac:dyDescent="0.2">
      <c r="C3" s="6"/>
      <c r="D3" s="6"/>
      <c r="I3" s="5"/>
      <c r="K3" s="5"/>
      <c r="W3" s="4"/>
      <c r="Y3" s="7"/>
      <c r="Z3" s="7"/>
      <c r="AA3" s="7"/>
      <c r="AH3" s="5"/>
    </row>
    <row r="4" spans="1:256" ht="15" customHeight="1" x14ac:dyDescent="0.2">
      <c r="E4" s="5"/>
      <c r="F4" s="5"/>
      <c r="H4" s="5"/>
      <c r="I4" s="5"/>
      <c r="J4" s="5"/>
      <c r="K4" s="5"/>
      <c r="L4" s="5"/>
      <c r="N4" s="5"/>
      <c r="O4" s="5"/>
      <c r="P4" s="5"/>
      <c r="Q4" s="3"/>
      <c r="R4" s="5"/>
      <c r="W4" s="4" t="s">
        <v>3</v>
      </c>
      <c r="Y4" s="96">
        <f>[3]BR05A!$F$5</f>
        <v>0</v>
      </c>
      <c r="Z4" s="96"/>
      <c r="AA4" s="96"/>
      <c r="AH4" s="5"/>
    </row>
    <row r="5" spans="1:256" ht="15" customHeight="1" x14ac:dyDescent="0.2">
      <c r="C5" s="5" t="s">
        <v>4</v>
      </c>
      <c r="D5" s="5"/>
      <c r="E5" s="5"/>
      <c r="F5" s="5"/>
      <c r="H5" s="5"/>
      <c r="I5" s="5"/>
      <c r="J5" s="5"/>
      <c r="K5" s="5"/>
      <c r="L5" s="5"/>
      <c r="N5" s="5"/>
      <c r="O5" s="5"/>
      <c r="P5" s="5"/>
      <c r="Q5" s="3"/>
      <c r="R5" s="5"/>
      <c r="V5" s="5"/>
      <c r="W5" s="4" t="s">
        <v>5</v>
      </c>
      <c r="Y5" s="95">
        <f>[3]BR05A!$F$6</f>
        <v>0</v>
      </c>
      <c r="Z5" s="95"/>
      <c r="AA5" s="95"/>
      <c r="AB5" s="5"/>
      <c r="AD5" s="5"/>
      <c r="AF5" s="5"/>
      <c r="AH5" s="5"/>
    </row>
    <row r="6" spans="1:256" ht="15" customHeight="1" x14ac:dyDescent="0.2">
      <c r="E6" s="5"/>
      <c r="F6" s="5"/>
      <c r="H6" s="5"/>
      <c r="I6" s="5"/>
      <c r="J6" s="5"/>
      <c r="K6" s="5"/>
      <c r="L6" s="5"/>
      <c r="N6" s="5"/>
      <c r="O6" s="3"/>
      <c r="P6" s="5"/>
      <c r="Q6" s="5"/>
      <c r="R6" s="5"/>
      <c r="T6" s="5"/>
      <c r="V6" s="5"/>
      <c r="X6" s="5"/>
      <c r="Z6" s="5"/>
      <c r="AB6" s="5"/>
      <c r="AD6" s="5"/>
    </row>
    <row r="7" spans="1:256" ht="6" customHeight="1" x14ac:dyDescent="0.2"/>
    <row r="8" spans="1:256" ht="15" customHeight="1" x14ac:dyDescent="0.2">
      <c r="E8" s="1" t="s">
        <v>6</v>
      </c>
      <c r="G8" s="1" t="s">
        <v>7</v>
      </c>
      <c r="I8" s="1" t="s">
        <v>8</v>
      </c>
      <c r="K8" s="1" t="s">
        <v>9</v>
      </c>
      <c r="M8" s="1" t="s">
        <v>10</v>
      </c>
      <c r="O8" s="1" t="s">
        <v>11</v>
      </c>
      <c r="Q8" s="1" t="s">
        <v>12</v>
      </c>
      <c r="S8" s="1" t="s">
        <v>13</v>
      </c>
      <c r="U8" s="1" t="s">
        <v>14</v>
      </c>
      <c r="W8" s="1" t="s">
        <v>15</v>
      </c>
      <c r="Y8" s="1" t="s">
        <v>16</v>
      </c>
      <c r="AA8" s="1" t="s">
        <v>17</v>
      </c>
      <c r="AC8" s="1" t="s">
        <v>18</v>
      </c>
      <c r="AE8" s="1" t="s">
        <v>19</v>
      </c>
      <c r="AG8" s="1" t="s">
        <v>20</v>
      </c>
      <c r="AI8" s="1" t="s">
        <v>21</v>
      </c>
    </row>
    <row r="9" spans="1:256" s="31" customFormat="1" ht="15" hidden="1" customHeight="1" x14ac:dyDescent="0.25">
      <c r="B9" s="51"/>
      <c r="C9" s="2"/>
      <c r="D9" s="8"/>
      <c r="E9" s="8" t="s">
        <v>22</v>
      </c>
      <c r="F9" s="8"/>
      <c r="G9" s="2" t="s">
        <v>23</v>
      </c>
      <c r="H9" s="8"/>
      <c r="I9" s="8" t="s">
        <v>24</v>
      </c>
      <c r="J9" s="2"/>
      <c r="K9" s="8" t="s">
        <v>25</v>
      </c>
      <c r="L9" s="8"/>
      <c r="M9" s="2" t="s">
        <v>26</v>
      </c>
      <c r="N9" s="8"/>
      <c r="O9" s="8" t="s">
        <v>27</v>
      </c>
      <c r="P9" s="2"/>
      <c r="Q9" s="8" t="s">
        <v>28</v>
      </c>
      <c r="R9" s="8"/>
      <c r="S9" s="2" t="s">
        <v>29</v>
      </c>
      <c r="T9" s="8"/>
      <c r="U9" s="8" t="s">
        <v>30</v>
      </c>
      <c r="V9" s="2"/>
      <c r="W9" s="8" t="s">
        <v>31</v>
      </c>
      <c r="X9" s="8"/>
      <c r="Y9" s="2" t="s">
        <v>32</v>
      </c>
      <c r="Z9" s="8"/>
      <c r="AA9" s="8" t="s">
        <v>33</v>
      </c>
      <c r="AB9" s="2"/>
      <c r="AC9" s="8" t="s">
        <v>34</v>
      </c>
      <c r="AD9" s="8"/>
      <c r="AE9" s="2" t="s">
        <v>35</v>
      </c>
      <c r="AF9" s="8"/>
      <c r="AG9" s="8" t="s">
        <v>36</v>
      </c>
      <c r="AH9" s="2"/>
      <c r="AI9" s="8" t="s">
        <v>37</v>
      </c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s="9" customFormat="1" ht="27.75" customHeight="1" x14ac:dyDescent="0.25">
      <c r="A10" s="31"/>
      <c r="B10" s="10"/>
      <c r="C10" s="11"/>
      <c r="D10" s="11"/>
      <c r="E10" s="12" t="s">
        <v>22</v>
      </c>
      <c r="F10" s="12"/>
      <c r="G10" s="12" t="s">
        <v>23</v>
      </c>
      <c r="H10" s="12"/>
      <c r="I10" s="12" t="s">
        <v>24</v>
      </c>
      <c r="J10" s="12"/>
      <c r="K10" s="13" t="s">
        <v>25</v>
      </c>
      <c r="L10" s="12"/>
      <c r="M10" s="13" t="s">
        <v>26</v>
      </c>
      <c r="N10" s="12"/>
      <c r="O10" s="12" t="s">
        <v>143</v>
      </c>
      <c r="P10" s="12"/>
      <c r="Q10" s="12" t="s">
        <v>28</v>
      </c>
      <c r="R10" s="12"/>
      <c r="S10" s="12" t="s">
        <v>29</v>
      </c>
      <c r="T10" s="12"/>
      <c r="U10" s="12" t="s">
        <v>30</v>
      </c>
      <c r="V10" s="12"/>
      <c r="W10" s="12" t="s">
        <v>31</v>
      </c>
      <c r="X10" s="12"/>
      <c r="Y10" s="12" t="s">
        <v>144</v>
      </c>
      <c r="Z10" s="12"/>
      <c r="AA10" s="12" t="s">
        <v>33</v>
      </c>
      <c r="AB10" s="12"/>
      <c r="AC10" s="12" t="s">
        <v>34</v>
      </c>
      <c r="AD10" s="12"/>
      <c r="AE10" s="12" t="s">
        <v>35</v>
      </c>
      <c r="AF10" s="12"/>
      <c r="AG10" s="12" t="s">
        <v>36</v>
      </c>
      <c r="AH10" s="12"/>
      <c r="AI10" s="12" t="s">
        <v>37</v>
      </c>
    </row>
    <row r="11" spans="1:256" s="9" customFormat="1" ht="15.75" customHeight="1" x14ac:dyDescent="0.25">
      <c r="B11" s="10"/>
      <c r="C11" s="11"/>
      <c r="D11" s="11"/>
      <c r="E11" s="11"/>
      <c r="F11" s="11"/>
      <c r="G11" s="11"/>
      <c r="H11" s="11"/>
      <c r="I11" s="11"/>
      <c r="J11" s="11"/>
      <c r="K11" s="14"/>
      <c r="L11" s="11"/>
      <c r="M11" s="1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256" s="9" customFormat="1" ht="16.5" customHeight="1" x14ac:dyDescent="0.25">
      <c r="B12" s="10"/>
      <c r="C12" s="17"/>
      <c r="D12" s="17"/>
      <c r="E12" s="15" t="s">
        <v>38</v>
      </c>
      <c r="F12" s="15"/>
      <c r="G12" s="15" t="s">
        <v>39</v>
      </c>
      <c r="H12" s="15"/>
      <c r="I12" s="15" t="s">
        <v>40</v>
      </c>
      <c r="J12" s="15"/>
      <c r="K12" s="15" t="s">
        <v>41</v>
      </c>
      <c r="L12" s="15"/>
      <c r="M12" s="15" t="s">
        <v>42</v>
      </c>
      <c r="N12" s="15"/>
      <c r="O12" s="15" t="s">
        <v>43</v>
      </c>
      <c r="P12" s="15"/>
      <c r="Q12" s="15" t="s">
        <v>44</v>
      </c>
      <c r="R12" s="15"/>
      <c r="S12" s="15" t="s">
        <v>45</v>
      </c>
      <c r="T12" s="15"/>
      <c r="U12" s="15" t="s">
        <v>46</v>
      </c>
      <c r="V12" s="15"/>
      <c r="W12" s="15" t="s">
        <v>47</v>
      </c>
      <c r="X12" s="15"/>
      <c r="Y12" s="15" t="s">
        <v>48</v>
      </c>
      <c r="Z12" s="15"/>
      <c r="AA12" s="15" t="s">
        <v>49</v>
      </c>
      <c r="AB12" s="15"/>
      <c r="AC12" s="15" t="s">
        <v>50</v>
      </c>
      <c r="AD12" s="15"/>
      <c r="AE12" s="15" t="s">
        <v>51</v>
      </c>
      <c r="AF12" s="15"/>
      <c r="AG12" s="15" t="s">
        <v>52</v>
      </c>
      <c r="AH12" s="15"/>
      <c r="AI12" s="15" t="s">
        <v>53</v>
      </c>
    </row>
    <row r="13" spans="1:256" s="9" customFormat="1" ht="4.5" customHeight="1" x14ac:dyDescent="0.25">
      <c r="B13" s="10"/>
      <c r="C13" s="11"/>
      <c r="D13" s="11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256" s="9" customFormat="1" ht="15.75" customHeight="1" x14ac:dyDescent="0.25">
      <c r="B14" s="10"/>
      <c r="C14" s="11"/>
      <c r="D14" s="11"/>
      <c r="E14" s="11"/>
      <c r="F14" s="11"/>
      <c r="G14" s="11"/>
      <c r="H14" s="11"/>
      <c r="I14" s="11"/>
      <c r="J14" s="11"/>
      <c r="K14" s="14"/>
      <c r="L14" s="11"/>
      <c r="M14" s="1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256" s="9" customFormat="1" ht="19.5" customHeight="1" x14ac:dyDescent="0.2">
      <c r="A15" s="9" t="s">
        <v>531</v>
      </c>
      <c r="B15" s="16" t="s">
        <v>532</v>
      </c>
      <c r="C15" s="17" t="s">
        <v>56</v>
      </c>
      <c r="D15" s="18">
        <v>1</v>
      </c>
      <c r="E15" s="19">
        <f>SUM(E17:E28)</f>
        <v>0</v>
      </c>
      <c r="F15" s="19"/>
      <c r="G15" s="19">
        <f>SUM(G17:G28)</f>
        <v>0</v>
      </c>
      <c r="H15" s="19"/>
      <c r="I15" s="19">
        <f>SUM(I17:I28)</f>
        <v>0</v>
      </c>
      <c r="J15" s="19"/>
      <c r="K15" s="19">
        <f>SUM(K17:K28)</f>
        <v>0</v>
      </c>
      <c r="L15" s="19"/>
      <c r="M15" s="19">
        <f>SUM(M17:M28)</f>
        <v>0</v>
      </c>
      <c r="N15" s="19"/>
      <c r="O15" s="19">
        <f>SUM(O17:O28)</f>
        <v>0</v>
      </c>
      <c r="P15" s="19"/>
      <c r="Q15" s="19">
        <f>SUM(Q17:Q28)</f>
        <v>0</v>
      </c>
      <c r="R15" s="19"/>
      <c r="S15" s="19">
        <f>SUM(S17:S28)</f>
        <v>0</v>
      </c>
      <c r="T15" s="19"/>
      <c r="U15" s="19">
        <f>SUM(U17:U28)</f>
        <v>0</v>
      </c>
      <c r="V15" s="19"/>
      <c r="W15" s="19">
        <f>SUM(W17:W28)</f>
        <v>0</v>
      </c>
      <c r="X15" s="19"/>
      <c r="Y15" s="19">
        <f>SUM(Y17:Y28)</f>
        <v>0</v>
      </c>
      <c r="Z15" s="19"/>
      <c r="AA15" s="19">
        <f>SUM(AA17:AA28)</f>
        <v>0</v>
      </c>
      <c r="AB15" s="19"/>
      <c r="AC15" s="19">
        <f>SUM(AC17:AC28)</f>
        <v>0</v>
      </c>
      <c r="AD15" s="19"/>
      <c r="AE15" s="19">
        <f>SUM(AE17:AE28)</f>
        <v>0</v>
      </c>
      <c r="AF15" s="19"/>
      <c r="AG15" s="19">
        <f>SUM(AG17:AG28)</f>
        <v>0</v>
      </c>
      <c r="AH15" s="19"/>
      <c r="AI15" s="19">
        <f>SUM(AI17:AI28)</f>
        <v>0</v>
      </c>
    </row>
    <row r="16" spans="1:256" s="9" customFormat="1" ht="7.5" customHeight="1" x14ac:dyDescent="0.25">
      <c r="B16" s="10"/>
      <c r="C16" s="17"/>
      <c r="D16" s="17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6" s="9" customFormat="1" ht="15" customHeight="1" x14ac:dyDescent="0.25">
      <c r="A17" s="9" t="s">
        <v>533</v>
      </c>
      <c r="B17" s="16" t="s">
        <v>534</v>
      </c>
      <c r="C17" s="21" t="s">
        <v>59</v>
      </c>
      <c r="D17" s="22">
        <v>1.1000000000000001</v>
      </c>
      <c r="E17" s="23"/>
      <c r="F17" s="24"/>
      <c r="G17" s="23"/>
      <c r="H17" s="24"/>
      <c r="I17" s="23"/>
      <c r="J17" s="24"/>
      <c r="K17" s="23"/>
      <c r="L17" s="23"/>
      <c r="M17" s="23"/>
      <c r="N17" s="24"/>
      <c r="O17" s="23"/>
      <c r="P17" s="24"/>
      <c r="Q17" s="23"/>
      <c r="R17" s="24"/>
      <c r="S17" s="23"/>
      <c r="T17" s="24"/>
      <c r="U17" s="23"/>
      <c r="V17" s="24"/>
      <c r="W17" s="23"/>
      <c r="X17" s="24"/>
      <c r="Y17" s="23"/>
      <c r="Z17" s="24"/>
      <c r="AA17" s="23"/>
      <c r="AB17" s="24"/>
      <c r="AC17" s="23"/>
      <c r="AD17" s="24"/>
      <c r="AE17" s="23">
        <f>E17+G17+I17+K17+M17+Q17+S17+U17+Y17+AA17+O17+W17+AC17</f>
        <v>0</v>
      </c>
      <c r="AF17" s="24"/>
      <c r="AG17" s="23"/>
      <c r="AH17" s="24"/>
      <c r="AI17" s="25">
        <f t="shared" ref="AI17:AI28" si="0">AE17+AG17</f>
        <v>0</v>
      </c>
      <c r="AJ17" s="26"/>
    </row>
    <row r="18" spans="1:36" s="9" customFormat="1" ht="15" customHeight="1" x14ac:dyDescent="0.25">
      <c r="A18" s="9" t="s">
        <v>535</v>
      </c>
      <c r="B18" s="16" t="s">
        <v>536</v>
      </c>
      <c r="C18" s="21" t="s">
        <v>62</v>
      </c>
      <c r="D18" s="22">
        <v>1.2</v>
      </c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4"/>
      <c r="U18" s="23"/>
      <c r="V18" s="24"/>
      <c r="W18" s="23"/>
      <c r="X18" s="24"/>
      <c r="Y18" s="23"/>
      <c r="Z18" s="24"/>
      <c r="AA18" s="23"/>
      <c r="AB18" s="24"/>
      <c r="AC18" s="23"/>
      <c r="AD18" s="24"/>
      <c r="AE18" s="23">
        <f t="shared" ref="AE18:AE28" si="1">E18+G18+I18+K18+M18+Q18+S18+U18+Y18+AA18+O18+W18+AC18</f>
        <v>0</v>
      </c>
      <c r="AF18" s="24"/>
      <c r="AG18" s="23"/>
      <c r="AH18" s="24"/>
      <c r="AI18" s="25">
        <f t="shared" si="0"/>
        <v>0</v>
      </c>
      <c r="AJ18" s="26"/>
    </row>
    <row r="19" spans="1:36" s="9" customFormat="1" ht="15" customHeight="1" x14ac:dyDescent="0.25">
      <c r="A19" s="9" t="s">
        <v>537</v>
      </c>
      <c r="B19" s="16" t="s">
        <v>538</v>
      </c>
      <c r="C19" s="21" t="s">
        <v>65</v>
      </c>
      <c r="D19" s="22">
        <v>1.3</v>
      </c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3"/>
      <c r="V19" s="24"/>
      <c r="W19" s="23"/>
      <c r="X19" s="24"/>
      <c r="Y19" s="23"/>
      <c r="Z19" s="24"/>
      <c r="AA19" s="23"/>
      <c r="AB19" s="24"/>
      <c r="AC19" s="23"/>
      <c r="AD19" s="24"/>
      <c r="AE19" s="23">
        <f t="shared" si="1"/>
        <v>0</v>
      </c>
      <c r="AF19" s="24"/>
      <c r="AG19" s="23"/>
      <c r="AH19" s="24"/>
      <c r="AI19" s="25">
        <f t="shared" si="0"/>
        <v>0</v>
      </c>
      <c r="AJ19" s="26"/>
    </row>
    <row r="20" spans="1:36" s="9" customFormat="1" ht="15" customHeight="1" x14ac:dyDescent="0.25">
      <c r="A20" s="9" t="s">
        <v>539</v>
      </c>
      <c r="B20" s="16" t="s">
        <v>540</v>
      </c>
      <c r="C20" s="21" t="s">
        <v>68</v>
      </c>
      <c r="D20" s="22">
        <v>1.4</v>
      </c>
      <c r="E20" s="23"/>
      <c r="F20" s="24"/>
      <c r="G20" s="23"/>
      <c r="H20" s="24"/>
      <c r="I20" s="23"/>
      <c r="J20" s="24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4"/>
      <c r="AA20" s="23"/>
      <c r="AB20" s="24"/>
      <c r="AC20" s="23"/>
      <c r="AD20" s="24"/>
      <c r="AE20" s="23">
        <f t="shared" si="1"/>
        <v>0</v>
      </c>
      <c r="AF20" s="24"/>
      <c r="AG20" s="23"/>
      <c r="AH20" s="24"/>
      <c r="AI20" s="25">
        <f t="shared" si="0"/>
        <v>0</v>
      </c>
      <c r="AJ20" s="26"/>
    </row>
    <row r="21" spans="1:36" s="9" customFormat="1" ht="15" customHeight="1" x14ac:dyDescent="0.25">
      <c r="A21" s="9" t="s">
        <v>541</v>
      </c>
      <c r="B21" s="16" t="s">
        <v>542</v>
      </c>
      <c r="C21" s="21" t="s">
        <v>71</v>
      </c>
      <c r="D21" s="22">
        <v>1.5</v>
      </c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4"/>
      <c r="U21" s="23"/>
      <c r="V21" s="24"/>
      <c r="W21" s="23"/>
      <c r="X21" s="24"/>
      <c r="Y21" s="23"/>
      <c r="Z21" s="24"/>
      <c r="AA21" s="23"/>
      <c r="AB21" s="24"/>
      <c r="AC21" s="23"/>
      <c r="AD21" s="24"/>
      <c r="AE21" s="23">
        <f t="shared" si="1"/>
        <v>0</v>
      </c>
      <c r="AF21" s="24"/>
      <c r="AG21" s="23"/>
      <c r="AH21" s="24"/>
      <c r="AI21" s="25">
        <f t="shared" si="0"/>
        <v>0</v>
      </c>
      <c r="AJ21" s="26"/>
    </row>
    <row r="22" spans="1:36" s="9" customFormat="1" ht="15" customHeight="1" x14ac:dyDescent="0.25">
      <c r="A22" s="9" t="s">
        <v>543</v>
      </c>
      <c r="B22" s="16" t="s">
        <v>544</v>
      </c>
      <c r="C22" s="21" t="s">
        <v>74</v>
      </c>
      <c r="D22" s="22">
        <v>1.6</v>
      </c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>
        <f t="shared" si="1"/>
        <v>0</v>
      </c>
      <c r="AF22" s="24"/>
      <c r="AG22" s="23"/>
      <c r="AH22" s="24"/>
      <c r="AI22" s="25">
        <f t="shared" si="0"/>
        <v>0</v>
      </c>
      <c r="AJ22" s="26"/>
    </row>
    <row r="23" spans="1:36" s="9" customFormat="1" ht="15" customHeight="1" x14ac:dyDescent="0.25">
      <c r="A23" s="9" t="s">
        <v>545</v>
      </c>
      <c r="B23" s="16" t="s">
        <v>546</v>
      </c>
      <c r="C23" s="21" t="s">
        <v>77</v>
      </c>
      <c r="D23" s="22">
        <v>1.7</v>
      </c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Q23" s="23"/>
      <c r="R23" s="24"/>
      <c r="S23" s="23"/>
      <c r="T23" s="24"/>
      <c r="U23" s="23"/>
      <c r="V23" s="24"/>
      <c r="W23" s="23"/>
      <c r="X23" s="24"/>
      <c r="Y23" s="23"/>
      <c r="Z23" s="24"/>
      <c r="AA23" s="23"/>
      <c r="AB23" s="24"/>
      <c r="AC23" s="23"/>
      <c r="AD23" s="24"/>
      <c r="AE23" s="23">
        <f t="shared" si="1"/>
        <v>0</v>
      </c>
      <c r="AF23" s="24"/>
      <c r="AG23" s="23"/>
      <c r="AH23" s="24"/>
      <c r="AI23" s="25">
        <f t="shared" si="0"/>
        <v>0</v>
      </c>
      <c r="AJ23" s="26"/>
    </row>
    <row r="24" spans="1:36" s="9" customFormat="1" ht="15" customHeight="1" x14ac:dyDescent="0.25">
      <c r="A24" s="9" t="s">
        <v>547</v>
      </c>
      <c r="B24" s="16" t="s">
        <v>548</v>
      </c>
      <c r="C24" s="21" t="s">
        <v>80</v>
      </c>
      <c r="D24" s="22">
        <v>1.8</v>
      </c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Q24" s="23"/>
      <c r="R24" s="24"/>
      <c r="S24" s="23"/>
      <c r="T24" s="24"/>
      <c r="U24" s="23"/>
      <c r="V24" s="24"/>
      <c r="W24" s="23"/>
      <c r="X24" s="24"/>
      <c r="Y24" s="23"/>
      <c r="Z24" s="24"/>
      <c r="AA24" s="23"/>
      <c r="AB24" s="24"/>
      <c r="AC24" s="23"/>
      <c r="AD24" s="24"/>
      <c r="AE24" s="23">
        <f t="shared" si="1"/>
        <v>0</v>
      </c>
      <c r="AF24" s="24"/>
      <c r="AG24" s="23"/>
      <c r="AH24" s="24"/>
      <c r="AI24" s="25">
        <f t="shared" si="0"/>
        <v>0</v>
      </c>
      <c r="AJ24" s="26"/>
    </row>
    <row r="25" spans="1:36" s="9" customFormat="1" ht="15" customHeight="1" x14ac:dyDescent="0.25">
      <c r="A25" s="9" t="s">
        <v>549</v>
      </c>
      <c r="B25" s="16" t="s">
        <v>550</v>
      </c>
      <c r="C25" s="21" t="s">
        <v>83</v>
      </c>
      <c r="D25" s="22">
        <v>1.9</v>
      </c>
      <c r="E25" s="23"/>
      <c r="F25" s="24"/>
      <c r="G25" s="23"/>
      <c r="H25" s="24"/>
      <c r="I25" s="23"/>
      <c r="J25" s="24"/>
      <c r="K25" s="23"/>
      <c r="L25" s="24"/>
      <c r="M25" s="23"/>
      <c r="N25" s="24"/>
      <c r="O25" s="23"/>
      <c r="P25" s="24"/>
      <c r="Q25" s="23"/>
      <c r="R25" s="24"/>
      <c r="S25" s="23"/>
      <c r="T25" s="24"/>
      <c r="U25" s="23"/>
      <c r="V25" s="24"/>
      <c r="W25" s="23"/>
      <c r="X25" s="24"/>
      <c r="Y25" s="23"/>
      <c r="Z25" s="24"/>
      <c r="AA25" s="23"/>
      <c r="AB25" s="24"/>
      <c r="AC25" s="23"/>
      <c r="AD25" s="24"/>
      <c r="AE25" s="23">
        <f t="shared" si="1"/>
        <v>0</v>
      </c>
      <c r="AF25" s="24"/>
      <c r="AG25" s="23"/>
      <c r="AH25" s="24"/>
      <c r="AI25" s="25">
        <f t="shared" si="0"/>
        <v>0</v>
      </c>
      <c r="AJ25" s="26"/>
    </row>
    <row r="26" spans="1:36" s="9" customFormat="1" ht="15" customHeight="1" x14ac:dyDescent="0.25">
      <c r="A26" s="9" t="s">
        <v>551</v>
      </c>
      <c r="B26" s="16" t="s">
        <v>552</v>
      </c>
      <c r="C26" s="21" t="s">
        <v>86</v>
      </c>
      <c r="D26" s="27">
        <v>1.1000000000000001</v>
      </c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3"/>
      <c r="P26" s="24"/>
      <c r="Q26" s="23"/>
      <c r="R26" s="24"/>
      <c r="S26" s="23"/>
      <c r="T26" s="24"/>
      <c r="U26" s="23"/>
      <c r="V26" s="24"/>
      <c r="W26" s="23"/>
      <c r="X26" s="24"/>
      <c r="Y26" s="23"/>
      <c r="Z26" s="24"/>
      <c r="AA26" s="23"/>
      <c r="AB26" s="24"/>
      <c r="AC26" s="23"/>
      <c r="AD26" s="24"/>
      <c r="AE26" s="23">
        <f t="shared" si="1"/>
        <v>0</v>
      </c>
      <c r="AF26" s="24"/>
      <c r="AG26" s="23"/>
      <c r="AH26" s="24"/>
      <c r="AI26" s="25">
        <f t="shared" si="0"/>
        <v>0</v>
      </c>
      <c r="AJ26" s="26"/>
    </row>
    <row r="27" spans="1:36" s="9" customFormat="1" ht="15" customHeight="1" x14ac:dyDescent="0.25">
      <c r="A27" s="9" t="s">
        <v>553</v>
      </c>
      <c r="B27" s="16" t="s">
        <v>554</v>
      </c>
      <c r="C27" s="21" t="s">
        <v>89</v>
      </c>
      <c r="D27" s="27">
        <v>1.1100000000000001</v>
      </c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4"/>
      <c r="AE27" s="23">
        <f t="shared" si="1"/>
        <v>0</v>
      </c>
      <c r="AF27" s="24"/>
      <c r="AG27" s="23"/>
      <c r="AH27" s="24"/>
      <c r="AI27" s="25">
        <f t="shared" si="0"/>
        <v>0</v>
      </c>
      <c r="AJ27" s="26"/>
    </row>
    <row r="28" spans="1:36" s="9" customFormat="1" ht="15" customHeight="1" x14ac:dyDescent="0.25">
      <c r="A28" s="9" t="s">
        <v>555</v>
      </c>
      <c r="B28" s="16" t="s">
        <v>556</v>
      </c>
      <c r="C28" s="21" t="s">
        <v>92</v>
      </c>
      <c r="D28" s="27">
        <v>1.1200000000000001</v>
      </c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Q28" s="23"/>
      <c r="R28" s="24"/>
      <c r="S28" s="23"/>
      <c r="T28" s="24"/>
      <c r="U28" s="23"/>
      <c r="V28" s="24"/>
      <c r="W28" s="23"/>
      <c r="X28" s="24"/>
      <c r="Y28" s="23"/>
      <c r="Z28" s="24"/>
      <c r="AA28" s="23"/>
      <c r="AB28" s="24"/>
      <c r="AC28" s="23"/>
      <c r="AD28" s="24"/>
      <c r="AE28" s="23">
        <f t="shared" si="1"/>
        <v>0</v>
      </c>
      <c r="AF28" s="24"/>
      <c r="AG28" s="23"/>
      <c r="AH28" s="24"/>
      <c r="AI28" s="25">
        <f t="shared" si="0"/>
        <v>0</v>
      </c>
      <c r="AJ28" s="26"/>
    </row>
    <row r="29" spans="1:36" s="9" customFormat="1" ht="15" customHeight="1" x14ac:dyDescent="0.25">
      <c r="B29" s="16"/>
      <c r="C29" s="21"/>
      <c r="D29" s="21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</row>
    <row r="30" spans="1:36" s="9" customFormat="1" ht="19.5" customHeight="1" x14ac:dyDescent="0.2">
      <c r="A30" s="9" t="s">
        <v>557</v>
      </c>
      <c r="B30" s="16" t="s">
        <v>558</v>
      </c>
      <c r="C30" s="17" t="s">
        <v>95</v>
      </c>
      <c r="D30" s="18">
        <v>2</v>
      </c>
      <c r="E30" s="19">
        <f>SUM(E32:E38)</f>
        <v>0</v>
      </c>
      <c r="F30" s="19"/>
      <c r="G30" s="19">
        <f>SUM(G32:G38)</f>
        <v>0</v>
      </c>
      <c r="H30" s="19"/>
      <c r="I30" s="19">
        <f>SUM(I32:I38)</f>
        <v>0</v>
      </c>
      <c r="J30" s="19">
        <f>SUM(J32:J38)</f>
        <v>0</v>
      </c>
      <c r="K30" s="19">
        <f>SUM(K32:K38)</f>
        <v>0</v>
      </c>
      <c r="L30" s="19"/>
      <c r="M30" s="19">
        <f>SUM(M32:M38)</f>
        <v>0</v>
      </c>
      <c r="N30" s="19"/>
      <c r="O30" s="19">
        <f>SUM(O32:O38)</f>
        <v>0</v>
      </c>
      <c r="P30" s="19"/>
      <c r="Q30" s="19">
        <f>SUM(Q32:Q38)</f>
        <v>0</v>
      </c>
      <c r="R30" s="19"/>
      <c r="S30" s="19">
        <f>SUM(S32:S38)</f>
        <v>0</v>
      </c>
      <c r="T30" s="19"/>
      <c r="U30" s="19">
        <f>SUM(U32:U38)</f>
        <v>0</v>
      </c>
      <c r="V30" s="19"/>
      <c r="W30" s="19">
        <f>SUM(W32:W38)</f>
        <v>0</v>
      </c>
      <c r="X30" s="19"/>
      <c r="Y30" s="19">
        <f>SUM(Y32:Y38)</f>
        <v>0</v>
      </c>
      <c r="Z30" s="19"/>
      <c r="AA30" s="19">
        <f>SUM(AA32:AA38)</f>
        <v>0</v>
      </c>
      <c r="AB30" s="19"/>
      <c r="AC30" s="19">
        <f>SUM(AC32:AC38)</f>
        <v>0</v>
      </c>
      <c r="AD30" s="19"/>
      <c r="AE30" s="19">
        <f>SUM(AE32:AE38)</f>
        <v>0</v>
      </c>
      <c r="AF30" s="19"/>
      <c r="AG30" s="19">
        <f>SUM(AG32:AG38)</f>
        <v>0</v>
      </c>
      <c r="AH30" s="19"/>
      <c r="AI30" s="19">
        <f>SUM(AI32:AI38)</f>
        <v>0</v>
      </c>
    </row>
    <row r="31" spans="1:36" s="9" customFormat="1" ht="7.5" customHeight="1" x14ac:dyDescent="0.2">
      <c r="B31" s="16"/>
      <c r="C31" s="17"/>
      <c r="D31" s="17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s="9" customFormat="1" ht="15" customHeight="1" x14ac:dyDescent="0.25">
      <c r="A32" s="9" t="s">
        <v>559</v>
      </c>
      <c r="B32" s="16" t="s">
        <v>560</v>
      </c>
      <c r="C32" s="21" t="s">
        <v>98</v>
      </c>
      <c r="D32" s="22">
        <v>2.1</v>
      </c>
      <c r="E32" s="23"/>
      <c r="F32" s="19"/>
      <c r="G32" s="23"/>
      <c r="H32" s="19"/>
      <c r="I32" s="23"/>
      <c r="J32" s="19"/>
      <c r="K32" s="23"/>
      <c r="L32" s="24"/>
      <c r="M32" s="23"/>
      <c r="N32" s="24"/>
      <c r="O32" s="23"/>
      <c r="P32" s="24"/>
      <c r="Q32" s="23"/>
      <c r="R32" s="24"/>
      <c r="S32" s="23"/>
      <c r="T32" s="24"/>
      <c r="U32" s="23"/>
      <c r="V32" s="24"/>
      <c r="W32" s="23"/>
      <c r="X32" s="24"/>
      <c r="Y32" s="23"/>
      <c r="Z32" s="24"/>
      <c r="AA32" s="23"/>
      <c r="AB32" s="24"/>
      <c r="AC32" s="23"/>
      <c r="AD32" s="24"/>
      <c r="AE32" s="23">
        <f t="shared" ref="AE32:AE38" si="2">E32+G32+I32+K32+M32+Q32+S32+U32+Y32+AA32+O32+W32+AC32</f>
        <v>0</v>
      </c>
      <c r="AF32" s="24"/>
      <c r="AG32" s="23"/>
      <c r="AH32" s="24"/>
      <c r="AI32" s="25">
        <f t="shared" ref="AI32:AI38" si="3">AE32+AG32</f>
        <v>0</v>
      </c>
      <c r="AJ32" s="26"/>
    </row>
    <row r="33" spans="1:38" s="9" customFormat="1" ht="15" customHeight="1" x14ac:dyDescent="0.25">
      <c r="A33" s="9" t="s">
        <v>561</v>
      </c>
      <c r="B33" s="16" t="s">
        <v>562</v>
      </c>
      <c r="C33" s="21" t="s">
        <v>101</v>
      </c>
      <c r="D33" s="22">
        <v>2.2000000000000002</v>
      </c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/>
      <c r="T33" s="24"/>
      <c r="U33" s="23"/>
      <c r="V33" s="24"/>
      <c r="W33" s="23"/>
      <c r="X33" s="24"/>
      <c r="Y33" s="23"/>
      <c r="Z33" s="24"/>
      <c r="AA33" s="23"/>
      <c r="AB33" s="24"/>
      <c r="AC33" s="23"/>
      <c r="AD33" s="24"/>
      <c r="AE33" s="23">
        <f t="shared" si="2"/>
        <v>0</v>
      </c>
      <c r="AF33" s="24"/>
      <c r="AG33" s="23"/>
      <c r="AH33" s="24"/>
      <c r="AI33" s="25">
        <f t="shared" si="3"/>
        <v>0</v>
      </c>
      <c r="AJ33" s="26"/>
    </row>
    <row r="34" spans="1:38" s="9" customFormat="1" ht="15" customHeight="1" x14ac:dyDescent="0.25">
      <c r="A34" s="9" t="s">
        <v>563</v>
      </c>
      <c r="B34" s="16" t="s">
        <v>564</v>
      </c>
      <c r="C34" s="21" t="s">
        <v>104</v>
      </c>
      <c r="D34" s="22">
        <v>2.2999999999999998</v>
      </c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4"/>
      <c r="U34" s="23"/>
      <c r="V34" s="24"/>
      <c r="W34" s="23"/>
      <c r="X34" s="24"/>
      <c r="Y34" s="23"/>
      <c r="Z34" s="24"/>
      <c r="AA34" s="23"/>
      <c r="AB34" s="24"/>
      <c r="AC34" s="23"/>
      <c r="AD34" s="24"/>
      <c r="AE34" s="23">
        <f t="shared" si="2"/>
        <v>0</v>
      </c>
      <c r="AF34" s="24"/>
      <c r="AG34" s="23"/>
      <c r="AH34" s="24"/>
      <c r="AI34" s="25">
        <f t="shared" si="3"/>
        <v>0</v>
      </c>
      <c r="AJ34" s="26"/>
    </row>
    <row r="35" spans="1:38" s="9" customFormat="1" ht="15" customHeight="1" x14ac:dyDescent="0.25">
      <c r="A35" s="9" t="s">
        <v>565</v>
      </c>
      <c r="B35" s="16" t="s">
        <v>566</v>
      </c>
      <c r="C35" s="21" t="s">
        <v>107</v>
      </c>
      <c r="D35" s="22">
        <v>2.4</v>
      </c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/>
      <c r="V35" s="24"/>
      <c r="W35" s="23"/>
      <c r="X35" s="24"/>
      <c r="Y35" s="23"/>
      <c r="Z35" s="24"/>
      <c r="AA35" s="23"/>
      <c r="AB35" s="24"/>
      <c r="AC35" s="23"/>
      <c r="AD35" s="24"/>
      <c r="AE35" s="23">
        <f t="shared" si="2"/>
        <v>0</v>
      </c>
      <c r="AF35" s="24"/>
      <c r="AG35" s="23"/>
      <c r="AH35" s="24"/>
      <c r="AI35" s="25">
        <f t="shared" si="3"/>
        <v>0</v>
      </c>
      <c r="AJ35" s="26"/>
    </row>
    <row r="36" spans="1:38" s="9" customFormat="1" ht="15" customHeight="1" x14ac:dyDescent="0.25">
      <c r="A36" s="9" t="s">
        <v>567</v>
      </c>
      <c r="B36" s="16" t="s">
        <v>568</v>
      </c>
      <c r="C36" s="21" t="s">
        <v>110</v>
      </c>
      <c r="D36" s="22">
        <v>2.5</v>
      </c>
      <c r="E36" s="23"/>
      <c r="F36" s="24"/>
      <c r="G36" s="23"/>
      <c r="H36" s="24"/>
      <c r="I36" s="23"/>
      <c r="J36" s="24"/>
      <c r="K36" s="23"/>
      <c r="L36" s="24"/>
      <c r="M36" s="23"/>
      <c r="N36" s="24"/>
      <c r="O36" s="23"/>
      <c r="P36" s="24"/>
      <c r="Q36" s="23"/>
      <c r="R36" s="24"/>
      <c r="S36" s="23"/>
      <c r="T36" s="24"/>
      <c r="U36" s="23"/>
      <c r="V36" s="24"/>
      <c r="W36" s="23"/>
      <c r="X36" s="24"/>
      <c r="Y36" s="23"/>
      <c r="Z36" s="24"/>
      <c r="AA36" s="23"/>
      <c r="AB36" s="24"/>
      <c r="AC36" s="23"/>
      <c r="AD36" s="24"/>
      <c r="AE36" s="23">
        <f t="shared" si="2"/>
        <v>0</v>
      </c>
      <c r="AF36" s="24"/>
      <c r="AG36" s="23"/>
      <c r="AH36" s="24"/>
      <c r="AI36" s="25">
        <f t="shared" si="3"/>
        <v>0</v>
      </c>
      <c r="AJ36" s="26"/>
    </row>
    <row r="37" spans="1:38" s="9" customFormat="1" ht="15" customHeight="1" x14ac:dyDescent="0.25">
      <c r="A37" s="9" t="s">
        <v>569</v>
      </c>
      <c r="B37" s="16" t="s">
        <v>570</v>
      </c>
      <c r="C37" s="21" t="s">
        <v>113</v>
      </c>
      <c r="D37" s="22">
        <v>2.6</v>
      </c>
      <c r="E37" s="23"/>
      <c r="F37" s="24"/>
      <c r="G37" s="23"/>
      <c r="H37" s="24"/>
      <c r="I37" s="23"/>
      <c r="J37" s="24"/>
      <c r="K37" s="23"/>
      <c r="L37" s="24"/>
      <c r="M37" s="23"/>
      <c r="N37" s="24"/>
      <c r="O37" s="23"/>
      <c r="P37" s="24"/>
      <c r="Q37" s="23"/>
      <c r="R37" s="24"/>
      <c r="S37" s="23"/>
      <c r="T37" s="24"/>
      <c r="U37" s="23"/>
      <c r="V37" s="24"/>
      <c r="W37" s="23"/>
      <c r="X37" s="24"/>
      <c r="Y37" s="23"/>
      <c r="Z37" s="24"/>
      <c r="AA37" s="23"/>
      <c r="AB37" s="24"/>
      <c r="AC37" s="23"/>
      <c r="AD37" s="24"/>
      <c r="AE37" s="23">
        <f t="shared" si="2"/>
        <v>0</v>
      </c>
      <c r="AF37" s="24"/>
      <c r="AG37" s="23"/>
      <c r="AH37" s="24"/>
      <c r="AI37" s="25">
        <f t="shared" si="3"/>
        <v>0</v>
      </c>
      <c r="AJ37" s="26"/>
    </row>
    <row r="38" spans="1:38" s="9" customFormat="1" ht="15" customHeight="1" x14ac:dyDescent="0.25">
      <c r="A38" s="9" t="s">
        <v>571</v>
      </c>
      <c r="B38" s="16" t="s">
        <v>572</v>
      </c>
      <c r="C38" s="21" t="s">
        <v>116</v>
      </c>
      <c r="D38" s="22">
        <v>2.7</v>
      </c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/>
      <c r="V38" s="24"/>
      <c r="W38" s="23"/>
      <c r="X38" s="24"/>
      <c r="Y38" s="23"/>
      <c r="Z38" s="24"/>
      <c r="AA38" s="23"/>
      <c r="AB38" s="24"/>
      <c r="AC38" s="23"/>
      <c r="AD38" s="24"/>
      <c r="AE38" s="23">
        <f t="shared" si="2"/>
        <v>0</v>
      </c>
      <c r="AF38" s="24"/>
      <c r="AG38" s="23"/>
      <c r="AH38" s="24"/>
      <c r="AI38" s="25">
        <f t="shared" si="3"/>
        <v>0</v>
      </c>
      <c r="AJ38" s="26"/>
    </row>
    <row r="39" spans="1:38" s="9" customFormat="1" ht="15" customHeight="1" x14ac:dyDescent="0.25">
      <c r="B39" s="16"/>
      <c r="C39" s="21"/>
      <c r="D39" s="22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4"/>
      <c r="U39" s="23"/>
      <c r="V39" s="24"/>
      <c r="W39" s="23"/>
      <c r="X39" s="24"/>
      <c r="Y39" s="23"/>
      <c r="Z39" s="24"/>
      <c r="AA39" s="23"/>
      <c r="AB39" s="24"/>
      <c r="AC39" s="23"/>
      <c r="AD39" s="24"/>
      <c r="AE39" s="23"/>
      <c r="AF39" s="24"/>
      <c r="AG39" s="23"/>
      <c r="AH39" s="24"/>
      <c r="AI39" s="23"/>
      <c r="AJ39" s="26"/>
    </row>
    <row r="40" spans="1:38" s="9" customFormat="1" ht="19.5" customHeight="1" x14ac:dyDescent="0.2">
      <c r="A40" s="9" t="s">
        <v>573</v>
      </c>
      <c r="B40" s="16" t="s">
        <v>574</v>
      </c>
      <c r="C40" s="17" t="s">
        <v>119</v>
      </c>
      <c r="D40" s="18">
        <v>3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25">
        <f>E40+G40+I40+K40+M40+Q40+S40+U40+Y40+AA40+O40+W40+AC40</f>
        <v>0</v>
      </c>
      <c r="AF40" s="19"/>
      <c r="AG40" s="19"/>
      <c r="AH40" s="20"/>
      <c r="AI40" s="19">
        <f>AE40+AG40</f>
        <v>0</v>
      </c>
    </row>
    <row r="41" spans="1:38" s="9" customFormat="1" ht="7.5" customHeight="1" x14ac:dyDescent="0.2"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8" s="9" customFormat="1" ht="15" customHeight="1" x14ac:dyDescent="0.25">
      <c r="B42" s="16"/>
      <c r="C42" s="21"/>
      <c r="D42" s="22"/>
      <c r="E42" s="23"/>
      <c r="F42" s="24"/>
      <c r="G42" s="23"/>
      <c r="H42" s="24"/>
      <c r="I42" s="23"/>
      <c r="J42" s="24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/>
      <c r="X42" s="24"/>
      <c r="Y42" s="23"/>
      <c r="Z42" s="24"/>
      <c r="AA42" s="23"/>
      <c r="AB42" s="24"/>
      <c r="AC42" s="23"/>
      <c r="AD42" s="24"/>
      <c r="AE42" s="23"/>
      <c r="AF42" s="24"/>
      <c r="AG42" s="23"/>
      <c r="AH42" s="24"/>
      <c r="AI42" s="23"/>
      <c r="AJ42" s="26"/>
    </row>
    <row r="43" spans="1:38" s="9" customFormat="1" ht="19.5" customHeight="1" x14ac:dyDescent="0.2">
      <c r="A43" s="9" t="s">
        <v>575</v>
      </c>
      <c r="B43" s="16" t="s">
        <v>576</v>
      </c>
      <c r="C43" s="17" t="s">
        <v>122</v>
      </c>
      <c r="D43" s="18">
        <v>4</v>
      </c>
      <c r="E43" s="19">
        <f>E15-E30+E40</f>
        <v>0</v>
      </c>
      <c r="F43" s="19"/>
      <c r="G43" s="19">
        <f>G15-G30+G40</f>
        <v>0</v>
      </c>
      <c r="H43" s="19"/>
      <c r="I43" s="19">
        <f>I15-I30+I40</f>
        <v>0</v>
      </c>
      <c r="J43" s="19"/>
      <c r="K43" s="19">
        <f>K15-K30+K40</f>
        <v>0</v>
      </c>
      <c r="L43" s="19"/>
      <c r="M43" s="19">
        <f>M15-M30+M40</f>
        <v>0</v>
      </c>
      <c r="N43" s="19"/>
      <c r="O43" s="19">
        <f>O15-O30+O40</f>
        <v>0</v>
      </c>
      <c r="P43" s="19"/>
      <c r="Q43" s="19">
        <f>Q15-Q30+Q40</f>
        <v>0</v>
      </c>
      <c r="R43" s="19"/>
      <c r="S43" s="19">
        <f>S15-S30+S40</f>
        <v>0</v>
      </c>
      <c r="T43" s="19"/>
      <c r="U43" s="19">
        <f>U15-U30+U40</f>
        <v>0</v>
      </c>
      <c r="V43" s="19"/>
      <c r="W43" s="19">
        <f>W15-W30+W40</f>
        <v>0</v>
      </c>
      <c r="X43" s="19"/>
      <c r="Y43" s="19">
        <f>Y15-Y30+Y40</f>
        <v>0</v>
      </c>
      <c r="Z43" s="19"/>
      <c r="AA43" s="19">
        <f>AA15-AA30+AA40</f>
        <v>0</v>
      </c>
      <c r="AB43" s="19"/>
      <c r="AC43" s="19">
        <f>AC15-AC30+AC40</f>
        <v>0</v>
      </c>
      <c r="AD43" s="19"/>
      <c r="AE43" s="19">
        <f>AE15-AE30+AE40</f>
        <v>0</v>
      </c>
      <c r="AF43" s="19"/>
      <c r="AG43" s="19">
        <f>AG15-AG30+AG40</f>
        <v>0</v>
      </c>
      <c r="AH43" s="19"/>
      <c r="AI43" s="19">
        <f>AI15-AI30+AI40</f>
        <v>0</v>
      </c>
    </row>
    <row r="44" spans="1:38" s="9" customFormat="1" ht="7.5" customHeight="1" x14ac:dyDescent="0.2"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8" s="9" customFormat="1" ht="15" customHeight="1" x14ac:dyDescent="0.25">
      <c r="B45" s="16"/>
      <c r="C45" s="21"/>
      <c r="D45" s="27"/>
      <c r="E45" s="23"/>
      <c r="F45" s="24"/>
      <c r="G45" s="23"/>
      <c r="H45" s="24"/>
      <c r="I45" s="23"/>
      <c r="J45" s="24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/>
      <c r="X45" s="24"/>
      <c r="Y45" s="23"/>
      <c r="Z45" s="24"/>
      <c r="AA45" s="23"/>
      <c r="AB45" s="24"/>
      <c r="AC45" s="23"/>
      <c r="AD45" s="24"/>
      <c r="AE45" s="23"/>
      <c r="AF45" s="24"/>
      <c r="AG45" s="23"/>
      <c r="AH45" s="24"/>
      <c r="AI45" s="23"/>
      <c r="AJ45" s="26"/>
    </row>
    <row r="46" spans="1:38" s="9" customFormat="1" ht="19.5" customHeight="1" x14ac:dyDescent="0.25">
      <c r="A46" s="9" t="s">
        <v>577</v>
      </c>
      <c r="B46" s="16" t="s">
        <v>578</v>
      </c>
      <c r="C46" s="17" t="s">
        <v>125</v>
      </c>
      <c r="D46" s="18">
        <v>5</v>
      </c>
      <c r="E46" s="19">
        <f>E43</f>
        <v>0</v>
      </c>
      <c r="F46" s="19"/>
      <c r="G46" s="19">
        <f>G43+E46</f>
        <v>0</v>
      </c>
      <c r="H46" s="19"/>
      <c r="I46" s="19">
        <f>I43+G46</f>
        <v>0</v>
      </c>
      <c r="J46" s="19"/>
      <c r="K46" s="19">
        <f>K43+I46</f>
        <v>0</v>
      </c>
      <c r="L46" s="19"/>
      <c r="M46" s="19">
        <f>M43+K46</f>
        <v>0</v>
      </c>
      <c r="N46" s="19"/>
      <c r="O46" s="19">
        <f>O43+M46</f>
        <v>0</v>
      </c>
      <c r="P46" s="19"/>
      <c r="Q46" s="19">
        <f>Q43+O46</f>
        <v>0</v>
      </c>
      <c r="R46" s="19"/>
      <c r="S46" s="19">
        <f>S43+Q46</f>
        <v>0</v>
      </c>
      <c r="T46" s="19"/>
      <c r="U46" s="19">
        <f>U43+S46</f>
        <v>0</v>
      </c>
      <c r="V46" s="19"/>
      <c r="W46" s="19">
        <f>W43+U46</f>
        <v>0</v>
      </c>
      <c r="X46" s="19"/>
      <c r="Y46" s="19">
        <f>Y43+W46</f>
        <v>0</v>
      </c>
      <c r="Z46" s="19"/>
      <c r="AA46" s="19">
        <f>AA43+Y46</f>
        <v>0</v>
      </c>
      <c r="AB46" s="19"/>
      <c r="AC46" s="19">
        <f>AC43+AA46</f>
        <v>0</v>
      </c>
      <c r="AD46" s="19"/>
      <c r="AE46" s="28">
        <f>AE43</f>
        <v>0</v>
      </c>
      <c r="AF46" s="19"/>
      <c r="AG46" s="29">
        <f>AE46</f>
        <v>0</v>
      </c>
      <c r="AH46" s="28"/>
      <c r="AI46" s="29">
        <f>AG46</f>
        <v>0</v>
      </c>
      <c r="AL46" s="30"/>
    </row>
    <row r="47" spans="1:38" s="9" customFormat="1" ht="7.5" customHeight="1" x14ac:dyDescent="0.2">
      <c r="B47" s="16"/>
      <c r="C47" s="17"/>
      <c r="D47" s="17"/>
      <c r="E47" s="11"/>
      <c r="F47" s="11"/>
      <c r="G47" s="11"/>
      <c r="H47" s="11"/>
      <c r="I47" s="11"/>
      <c r="J47" s="11"/>
      <c r="K47" s="14"/>
      <c r="L47" s="11"/>
      <c r="M47" s="1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8" s="9" customFormat="1" ht="14.25" customHeight="1" x14ac:dyDescent="0.25">
      <c r="B48" s="16"/>
      <c r="C48" s="17"/>
      <c r="D48" s="17"/>
      <c r="E48" s="1" t="s">
        <v>6</v>
      </c>
      <c r="F48" s="1"/>
      <c r="G48" s="1" t="s">
        <v>7</v>
      </c>
      <c r="H48" s="1"/>
      <c r="I48" s="1" t="s">
        <v>8</v>
      </c>
      <c r="J48" s="1"/>
      <c r="K48" s="1" t="s">
        <v>9</v>
      </c>
      <c r="L48" s="1"/>
      <c r="M48" s="1" t="s">
        <v>126</v>
      </c>
      <c r="N48" s="1"/>
      <c r="O48" s="1" t="s">
        <v>127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F48" s="30"/>
    </row>
    <row r="49" spans="1:30" s="9" customFormat="1" ht="14.25" customHeight="1" x14ac:dyDescent="0.2">
      <c r="B49" s="16"/>
      <c r="C49" s="31"/>
      <c r="D49" s="32"/>
      <c r="E49" s="31" t="s">
        <v>22</v>
      </c>
      <c r="F49" s="31"/>
      <c r="G49" s="31" t="s">
        <v>23</v>
      </c>
      <c r="H49" s="31"/>
      <c r="I49" s="31" t="s">
        <v>24</v>
      </c>
      <c r="J49" s="31"/>
      <c r="K49" s="33" t="s">
        <v>25</v>
      </c>
      <c r="L49" s="34"/>
      <c r="M49" s="33" t="s">
        <v>128</v>
      </c>
      <c r="N49" s="33"/>
      <c r="O49" s="33" t="s">
        <v>129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5"/>
    </row>
    <row r="50" spans="1:30" s="9" customFormat="1" ht="45.75" customHeight="1" x14ac:dyDescent="0.25">
      <c r="B50" s="16"/>
      <c r="C50" s="21"/>
      <c r="D50" s="27"/>
      <c r="E50" s="12" t="s">
        <v>22</v>
      </c>
      <c r="F50" s="12"/>
      <c r="G50" s="12" t="s">
        <v>23</v>
      </c>
      <c r="H50" s="12"/>
      <c r="I50" s="12" t="s">
        <v>24</v>
      </c>
      <c r="J50" s="12"/>
      <c r="K50" s="13" t="s">
        <v>25</v>
      </c>
      <c r="M50" s="36" t="s">
        <v>128</v>
      </c>
      <c r="N50" s="37"/>
      <c r="O50" s="37" t="s">
        <v>129</v>
      </c>
      <c r="Q50" s="38"/>
      <c r="S50" s="38"/>
      <c r="U50" s="38"/>
      <c r="W50" s="38"/>
      <c r="Y50" s="38"/>
      <c r="AA50" s="38"/>
      <c r="AC50" s="38"/>
      <c r="AD50" s="26"/>
    </row>
    <row r="51" spans="1:30" s="9" customFormat="1" ht="15" customHeight="1" x14ac:dyDescent="0.25">
      <c r="B51" s="16"/>
      <c r="C51" s="21"/>
      <c r="D51" s="27"/>
      <c r="E51" s="12"/>
      <c r="F51" s="12"/>
      <c r="G51" s="12"/>
      <c r="H51" s="12"/>
      <c r="I51" s="12"/>
      <c r="J51" s="12"/>
      <c r="K51" s="13"/>
      <c r="M51" s="38"/>
      <c r="O51" s="38"/>
      <c r="Q51" s="38"/>
      <c r="S51" s="38"/>
      <c r="U51" s="38"/>
      <c r="W51" s="38"/>
      <c r="Y51" s="38"/>
      <c r="AA51" s="38"/>
      <c r="AC51" s="38"/>
      <c r="AD51" s="26"/>
    </row>
    <row r="52" spans="1:30" s="9" customFormat="1" ht="15" customHeight="1" x14ac:dyDescent="0.25">
      <c r="B52" s="16"/>
      <c r="C52" s="21"/>
      <c r="D52" s="27"/>
      <c r="E52" s="15" t="s">
        <v>38</v>
      </c>
      <c r="F52" s="15"/>
      <c r="G52" s="15" t="s">
        <v>39</v>
      </c>
      <c r="H52" s="15"/>
      <c r="I52" s="15" t="s">
        <v>40</v>
      </c>
      <c r="J52" s="15"/>
      <c r="K52" s="15" t="s">
        <v>41</v>
      </c>
      <c r="M52" s="15" t="s">
        <v>42</v>
      </c>
      <c r="N52" s="15"/>
      <c r="O52" s="15" t="s">
        <v>43</v>
      </c>
      <c r="Q52" s="38"/>
      <c r="S52" s="38"/>
      <c r="U52" s="38"/>
      <c r="W52" s="38"/>
      <c r="Y52" s="38"/>
      <c r="AA52" s="38"/>
      <c r="AC52" s="38"/>
      <c r="AD52" s="26"/>
    </row>
    <row r="53" spans="1:30" s="9" customFormat="1" ht="5.25" customHeight="1" x14ac:dyDescent="0.25">
      <c r="B53" s="16"/>
      <c r="C53" s="21"/>
      <c r="D53" s="27"/>
      <c r="E53" s="12"/>
      <c r="F53" s="12"/>
      <c r="G53" s="12"/>
      <c r="H53" s="12"/>
      <c r="I53" s="12"/>
      <c r="J53" s="12"/>
      <c r="K53" s="13"/>
      <c r="M53" s="38"/>
      <c r="O53" s="38"/>
      <c r="Q53" s="38"/>
      <c r="S53" s="38"/>
      <c r="U53" s="38"/>
      <c r="W53" s="38"/>
      <c r="Y53" s="38"/>
      <c r="AA53" s="38"/>
      <c r="AC53" s="38"/>
      <c r="AD53" s="26"/>
    </row>
    <row r="54" spans="1:30" s="9" customFormat="1" ht="15" customHeight="1" x14ac:dyDescent="0.25">
      <c r="B54" s="16"/>
      <c r="C54" s="21"/>
      <c r="D54" s="27"/>
      <c r="E54" s="12"/>
      <c r="F54" s="12"/>
      <c r="G54" s="12"/>
      <c r="H54" s="12"/>
      <c r="I54" s="12"/>
      <c r="J54" s="12"/>
      <c r="K54" s="13"/>
      <c r="M54" s="38"/>
      <c r="O54" s="38"/>
      <c r="Q54" s="38"/>
      <c r="S54" s="38"/>
      <c r="U54" s="38"/>
      <c r="W54" s="38"/>
      <c r="Y54" s="38"/>
      <c r="AA54" s="38"/>
      <c r="AC54" s="38"/>
      <c r="AD54" s="26"/>
    </row>
    <row r="55" spans="1:30" s="9" customFormat="1" ht="19.5" customHeight="1" x14ac:dyDescent="0.2">
      <c r="B55" s="16"/>
      <c r="C55" s="17" t="s">
        <v>130</v>
      </c>
      <c r="D55" s="18">
        <v>6</v>
      </c>
      <c r="E55" s="39"/>
      <c r="F55" s="11"/>
      <c r="G55" s="39"/>
      <c r="H55" s="11"/>
      <c r="I55" s="39"/>
      <c r="J55" s="11"/>
      <c r="K55" s="39"/>
      <c r="L55" s="11"/>
      <c r="M55" s="39"/>
      <c r="N55" s="11"/>
      <c r="O55" s="3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30" s="9" customFormat="1" ht="6.75" customHeight="1" x14ac:dyDescent="0.25">
      <c r="B56" s="16"/>
      <c r="C56" s="21"/>
      <c r="D56" s="22"/>
      <c r="E56" s="40"/>
      <c r="G56" s="40"/>
      <c r="I56" s="40"/>
      <c r="K56" s="40"/>
      <c r="M56" s="40"/>
      <c r="AD56" s="26"/>
    </row>
    <row r="57" spans="1:30" s="9" customFormat="1" ht="15" customHeight="1" x14ac:dyDescent="0.25">
      <c r="B57" s="16"/>
      <c r="C57" s="21"/>
      <c r="D57" s="22"/>
      <c r="E57" s="40"/>
      <c r="G57" s="40"/>
      <c r="I57" s="40"/>
      <c r="K57" s="40"/>
      <c r="M57" s="40"/>
      <c r="AD57" s="26"/>
    </row>
    <row r="58" spans="1:30" s="9" customFormat="1" ht="15" customHeight="1" x14ac:dyDescent="0.25">
      <c r="A58" s="9" t="s">
        <v>579</v>
      </c>
      <c r="B58" s="16" t="s">
        <v>580</v>
      </c>
      <c r="C58" s="41" t="s">
        <v>133</v>
      </c>
      <c r="D58" s="42">
        <v>6.1</v>
      </c>
      <c r="E58" s="43">
        <f>((E15*2%)/12)*11.5</f>
        <v>0</v>
      </c>
      <c r="F58" s="44"/>
      <c r="G58" s="45">
        <f>((G15*2%)/12)*10</f>
        <v>0</v>
      </c>
      <c r="H58" s="46"/>
      <c r="I58" s="45">
        <f>((I15*2%)/12)*7.5</f>
        <v>0</v>
      </c>
      <c r="J58" s="46"/>
      <c r="K58" s="45">
        <f>((K15*2%)/12)*3</f>
        <v>0</v>
      </c>
      <c r="L58" s="44"/>
      <c r="M58" s="47">
        <f>E58+G58+I58+K58</f>
        <v>0</v>
      </c>
      <c r="N58" s="44"/>
      <c r="O58" s="47"/>
      <c r="S58" s="30"/>
      <c r="AD58" s="26"/>
    </row>
    <row r="59" spans="1:30" s="9" customFormat="1" ht="6.75" customHeight="1" x14ac:dyDescent="0.25">
      <c r="B59" s="16"/>
      <c r="C59" s="41"/>
      <c r="D59" s="42"/>
      <c r="E59" s="43"/>
      <c r="F59" s="44"/>
      <c r="G59" s="43"/>
      <c r="H59" s="44"/>
      <c r="I59" s="43"/>
      <c r="J59" s="44"/>
      <c r="K59" s="43"/>
      <c r="L59" s="44"/>
      <c r="M59" s="47"/>
      <c r="N59" s="44"/>
      <c r="O59" s="44"/>
      <c r="S59" s="30"/>
      <c r="AD59" s="26"/>
    </row>
    <row r="60" spans="1:30" s="9" customFormat="1" ht="15" customHeight="1" x14ac:dyDescent="0.25">
      <c r="A60" s="9" t="s">
        <v>581</v>
      </c>
      <c r="B60" s="16" t="s">
        <v>582</v>
      </c>
      <c r="C60" s="41" t="s">
        <v>136</v>
      </c>
      <c r="D60" s="42">
        <v>6.2</v>
      </c>
      <c r="E60" s="43">
        <f>((E30*2%)/12)*11.5</f>
        <v>0</v>
      </c>
      <c r="F60" s="44"/>
      <c r="G60" s="45">
        <f>((G30*2%)/12)*10</f>
        <v>0</v>
      </c>
      <c r="H60" s="46"/>
      <c r="I60" s="45">
        <f>((I30*2%)/12)*7.5</f>
        <v>0</v>
      </c>
      <c r="J60" s="46"/>
      <c r="K60" s="45">
        <f>((K30*2%)/12)*3</f>
        <v>0</v>
      </c>
      <c r="L60" s="44"/>
      <c r="M60" s="47">
        <f>E60+G60+I60+K60</f>
        <v>0</v>
      </c>
      <c r="N60" s="44"/>
      <c r="O60" s="47">
        <f>M58-M60</f>
        <v>0</v>
      </c>
      <c r="S60" s="30"/>
      <c r="AD60" s="26"/>
    </row>
    <row r="61" spans="1:30" s="9" customFormat="1" ht="3.75" customHeight="1" x14ac:dyDescent="0.25">
      <c r="A61" s="9" t="s">
        <v>581</v>
      </c>
      <c r="B61" s="16"/>
      <c r="C61" s="41"/>
      <c r="D61" s="42"/>
      <c r="E61" s="43"/>
      <c r="F61" s="44"/>
      <c r="G61" s="43"/>
      <c r="H61" s="44"/>
      <c r="I61" s="43"/>
      <c r="J61" s="44"/>
      <c r="K61" s="43"/>
      <c r="L61" s="44"/>
      <c r="M61" s="47"/>
      <c r="N61" s="44"/>
      <c r="O61" s="47"/>
      <c r="S61" s="30"/>
      <c r="AD61" s="26"/>
    </row>
    <row r="62" spans="1:30" s="9" customFormat="1" ht="15" customHeight="1" x14ac:dyDescent="0.25">
      <c r="A62" s="9" t="s">
        <v>583</v>
      </c>
      <c r="B62" s="16" t="s">
        <v>584</v>
      </c>
      <c r="C62" s="48" t="s">
        <v>139</v>
      </c>
      <c r="D62" s="42">
        <v>6.3</v>
      </c>
      <c r="E62" s="43">
        <f>((E40*2%)/12)*11.5</f>
        <v>0</v>
      </c>
      <c r="F62" s="44"/>
      <c r="G62" s="45">
        <f>((G40*2%)/12)*10</f>
        <v>0</v>
      </c>
      <c r="H62" s="46"/>
      <c r="I62" s="45">
        <f>((I40*2%)/12)*7.5</f>
        <v>0</v>
      </c>
      <c r="J62" s="46"/>
      <c r="K62" s="45">
        <f>((K40*2%)/12)*3</f>
        <v>0</v>
      </c>
      <c r="L62" s="44"/>
      <c r="M62" s="47">
        <f>E62+G62+I62+K62</f>
        <v>0</v>
      </c>
      <c r="N62" s="44"/>
      <c r="O62" s="47">
        <f>O60+M62</f>
        <v>0</v>
      </c>
      <c r="S62" s="30"/>
      <c r="AD62" s="26"/>
    </row>
    <row r="63" spans="1:30" s="9" customFormat="1" ht="15" customHeight="1" x14ac:dyDescent="0.25">
      <c r="B63" s="16"/>
      <c r="K63" s="50"/>
      <c r="M63" s="50"/>
      <c r="AD63" s="26"/>
    </row>
    <row r="64" spans="1:30" s="9" customFormat="1" ht="15" customHeight="1" x14ac:dyDescent="0.25">
      <c r="B64" s="16"/>
      <c r="K64" s="50"/>
      <c r="M64" s="50"/>
      <c r="AD64" s="26"/>
    </row>
    <row r="65" spans="1:30" s="9" customFormat="1" ht="30" customHeight="1" x14ac:dyDescent="0.25">
      <c r="B65" s="16"/>
      <c r="C65" s="93" t="s">
        <v>140</v>
      </c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26"/>
    </row>
    <row r="66" spans="1:30" s="9" customFormat="1" ht="8.25" customHeight="1" x14ac:dyDescent="0.25">
      <c r="B66" s="16"/>
      <c r="K66" s="50"/>
      <c r="M66" s="50"/>
      <c r="AD66" s="26"/>
    </row>
    <row r="67" spans="1:30" s="9" customFormat="1" ht="40.5" customHeight="1" x14ac:dyDescent="0.25">
      <c r="B67" s="16"/>
      <c r="C67" s="93" t="s">
        <v>141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26"/>
    </row>
    <row r="68" spans="1:30" ht="15" customHeight="1" x14ac:dyDescent="0.2">
      <c r="A68" s="9"/>
    </row>
  </sheetData>
  <sheetProtection password="C4AE" sheet="1" objects="1" scenarios="1" formatCells="0" formatColumns="0" formatRows="0"/>
  <protectedRanges>
    <protectedRange sqref="E32:E38 E40 G32:G38 G40 I32:I38 I40 K32:K38 K40 M32:M38 M40 O32:O40 Q32:Q40 S32:S38 S40 U40 Y40 AA40 AC40 AG30:AG38 AG40 U31:U38 W31:W40 Y31:Y38 AA31:AA38 AC30:AC38" name="Range2"/>
    <protectedRange sqref="E17:E28 G17:G28 I17:I28 K17:K28 M17:M28 O17:O28 Q17:Q28 S17:S28 U17:U28 W17:W28 Y17:Y28 AA17:AA28 AC17:AC28 AG17:AG28" name="Range1"/>
  </protectedRanges>
  <mergeCells count="6">
    <mergeCell ref="C67:AC67"/>
    <mergeCell ref="Y1:AA1"/>
    <mergeCell ref="Y2:AA2"/>
    <mergeCell ref="Y4:AA4"/>
    <mergeCell ref="Y5:AA5"/>
    <mergeCell ref="C65:AC65"/>
  </mergeCells>
  <pageMargins left="0.59055118110236227" right="0.19685039370078741" top="0.39370078740157483" bottom="0.27559055118110237" header="0.47244094488188981" footer="0.27559055118110237"/>
  <pageSetup paperSize="9" scale="44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IRR Total</vt:lpstr>
      <vt:lpstr>IRR EUR</vt:lpstr>
      <vt:lpstr>IRR GBP</vt:lpstr>
      <vt:lpstr>IRR USD</vt:lpstr>
      <vt:lpstr>IRR AUD</vt:lpstr>
      <vt:lpstr>IRR CAD</vt:lpstr>
      <vt:lpstr>IRR JPY</vt:lpstr>
      <vt:lpstr>IRR CHF</vt:lpstr>
      <vt:lpstr>IRR TRL</vt:lpstr>
      <vt:lpstr>IRR OTHERS</vt:lpstr>
      <vt:lpstr>'IRR AUD'!Print_Area</vt:lpstr>
      <vt:lpstr>'IRR CAD'!Print_Area</vt:lpstr>
      <vt:lpstr>'IRR CHF'!Print_Area</vt:lpstr>
      <vt:lpstr>'IRR EUR'!Print_Area</vt:lpstr>
      <vt:lpstr>'IRR GBP'!Print_Area</vt:lpstr>
      <vt:lpstr>'IRR JPY'!Print_Area</vt:lpstr>
      <vt:lpstr>'IRR OTHERS'!Print_Area</vt:lpstr>
      <vt:lpstr>'IRR Total'!Print_Area</vt:lpstr>
      <vt:lpstr>'IRR TRL'!Print_Area</vt:lpstr>
      <vt:lpstr>'IRR USD'!Print_Area</vt:lpstr>
    </vt:vector>
  </TitlesOfParts>
  <Company>CBM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Bank of Malta</dc:creator>
  <cp:lastModifiedBy>mazuki</cp:lastModifiedBy>
  <dcterms:created xsi:type="dcterms:W3CDTF">2015-01-12T08:17:41Z</dcterms:created>
  <dcterms:modified xsi:type="dcterms:W3CDTF">2015-07-23T08:03:46Z</dcterms:modified>
</cp:coreProperties>
</file>